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580" activeTab="0"/>
  </bookViews>
  <sheets>
    <sheet name="管理部" sheetId="1" r:id="rId1"/>
    <sheet name="社服課" sheetId="2" r:id="rId2"/>
    <sheet name="病歷課" sheetId="3" r:id="rId3"/>
    <sheet name="圖書館" sheetId="4" r:id="rId4"/>
    <sheet name="南區工務處" sheetId="5" r:id="rId5"/>
    <sheet name="臨研所" sheetId="6" r:id="rId6"/>
    <sheet name="鳳山醫院" sheetId="7" r:id="rId7"/>
  </sheets>
  <definedNames>
    <definedName name="_xlnm.Print_Titles" localSheetId="4">'南區工務處'!$1:$2</definedName>
    <definedName name="_xlnm.Print_Titles" localSheetId="0">'管理部'!$1:$2</definedName>
  </definedNames>
  <calcPr fullCalcOnLoad="1"/>
</workbook>
</file>

<file path=xl/sharedStrings.xml><?xml version="1.0" encoding="utf-8"?>
<sst xmlns="http://schemas.openxmlformats.org/spreadsheetml/2006/main" count="655" uniqueCount="81">
  <si>
    <t>合計</t>
  </si>
  <si>
    <t>圖書館</t>
  </si>
  <si>
    <r>
      <rPr>
        <sz val="12"/>
        <color indexed="8"/>
        <rFont val="標楷體"/>
        <family val="4"/>
      </rPr>
      <t>臨床研究所</t>
    </r>
  </si>
  <si>
    <r>
      <rPr>
        <sz val="12"/>
        <color indexed="8"/>
        <rFont val="標楷體"/>
        <family val="4"/>
      </rPr>
      <t>鳳山醫院</t>
    </r>
  </si>
  <si>
    <t>刊名 / 訂購版本</t>
  </si>
  <si>
    <r>
      <rPr>
        <b/>
        <sz val="12"/>
        <rFont val="標楷體"/>
        <family val="4"/>
      </rPr>
      <t>合計</t>
    </r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</si>
  <si>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</si>
  <si>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刊名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訂購版本</t>
    </r>
  </si>
  <si>
    <r>
      <rPr>
        <sz val="12"/>
        <rFont val="標楷體"/>
        <family val="4"/>
      </rPr>
      <t>介購單位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</si>
  <si>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</si>
  <si>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</si>
  <si>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</si>
  <si>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</si>
  <si>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</si>
  <si>
    <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</si>
  <si>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</si>
  <si>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</si>
  <si>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</si>
  <si>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 xml:space="preserve">Science / </t>
    </r>
    <r>
      <rPr>
        <sz val="12"/>
        <color indexed="8"/>
        <rFont val="標楷體"/>
        <family val="4"/>
      </rPr>
      <t>電子</t>
    </r>
  </si>
  <si>
    <r>
      <t xml:space="preserve">Annals of Oncology / </t>
    </r>
    <r>
      <rPr>
        <sz val="12"/>
        <color indexed="8"/>
        <rFont val="標楷體"/>
        <family val="4"/>
      </rPr>
      <t>電子</t>
    </r>
  </si>
  <si>
    <t>南區工務處</t>
  </si>
  <si>
    <t>---</t>
  </si>
  <si>
    <t xml:space="preserve">說明：                               </t>
  </si>
  <si>
    <r>
      <rPr>
        <sz val="12"/>
        <color indexed="10"/>
        <rFont val="標楷體"/>
        <family val="4"/>
      </rPr>
      <t>鳳山醫院</t>
    </r>
  </si>
  <si>
    <r>
      <t>中華水電冷凍空調</t>
    </r>
    <r>
      <rPr>
        <sz val="12"/>
        <color indexed="10"/>
        <rFont val="Times New Roman"/>
        <family val="1"/>
      </rPr>
      <t xml:space="preserve"> / </t>
    </r>
    <r>
      <rPr>
        <sz val="12"/>
        <color indexed="10"/>
        <rFont val="標楷體"/>
        <family val="4"/>
      </rPr>
      <t>紙本</t>
    </r>
  </si>
  <si>
    <r>
      <t>圖書資訊學研究</t>
    </r>
    <r>
      <rPr>
        <sz val="12"/>
        <color indexed="10"/>
        <rFont val="Times New Roman"/>
        <family val="1"/>
      </rPr>
      <t xml:space="preserve"> / </t>
    </r>
    <r>
      <rPr>
        <sz val="12"/>
        <color indexed="10"/>
        <rFont val="標楷體"/>
        <family val="4"/>
      </rPr>
      <t>紙本</t>
    </r>
  </si>
  <si>
    <r>
      <rPr>
        <sz val="12"/>
        <color indexed="10"/>
        <rFont val="標楷體"/>
        <family val="4"/>
      </rPr>
      <t>社服課</t>
    </r>
  </si>
  <si>
    <t>管理部</t>
  </si>
  <si>
    <r>
      <rPr>
        <sz val="12"/>
        <rFont val="標楷體"/>
        <family val="4"/>
      </rPr>
      <t>項次</t>
    </r>
  </si>
  <si>
    <r>
      <rPr>
        <sz val="12"/>
        <rFont val="標楷體"/>
        <family val="4"/>
      </rPr>
      <t>刊名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訂購版本</t>
    </r>
  </si>
  <si>
    <r>
      <rPr>
        <sz val="12"/>
        <rFont val="標楷體"/>
        <family val="4"/>
      </rPr>
      <t>介購單位</t>
    </r>
  </si>
  <si>
    <r>
      <rPr>
        <b/>
        <sz val="12"/>
        <rFont val="標楷體"/>
        <family val="4"/>
      </rPr>
      <t>合計</t>
    </r>
    <r>
      <rPr>
        <b/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</si>
  <si>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</si>
  <si>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</si>
  <si>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 xml:space="preserve">Nature Immunology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</si>
  <si>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臨床研究所</t>
    </r>
  </si>
  <si>
    <r>
      <t xml:space="preserve">PNAS-Proceedings of the National Academy of Sciences of the USA / </t>
    </r>
    <r>
      <rPr>
        <sz val="12"/>
        <rFont val="標楷體"/>
        <family val="4"/>
      </rPr>
      <t>電子</t>
    </r>
  </si>
  <si>
    <r>
      <t xml:space="preserve">AHA Coding Clinic for ICD-9-CM / </t>
    </r>
    <r>
      <rPr>
        <sz val="12"/>
        <rFont val="標楷體"/>
        <family val="4"/>
      </rPr>
      <t>紙本</t>
    </r>
  </si>
  <si>
    <r>
      <rPr>
        <sz val="12"/>
        <rFont val="標楷體"/>
        <family val="4"/>
      </rPr>
      <t>病歷課</t>
    </r>
  </si>
  <si>
    <r>
      <rPr>
        <sz val="12"/>
        <rFont val="標楷體"/>
        <family val="4"/>
      </rPr>
      <t>天下雜誌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 (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年新訂)</t>
    </r>
  </si>
  <si>
    <r>
      <t xml:space="preserve">Cell Stem Cell / </t>
    </r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</si>
  <si>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臨床研究所</t>
    </r>
  </si>
  <si>
    <t xml:space="preserve"> 1. 電子期刊使用次數統計來自電子資源整合系統-ERMG統計數據/出版社原始統計，紙本期刊使用次數統計來自館員上架、申請CCS人數及讀者閱後簽名統計資料。 </t>
  </si>
  <si>
    <r>
      <t xml:space="preserve">Social Work in Health Care / </t>
    </r>
    <r>
      <rPr>
        <sz val="12"/>
        <color indexed="10"/>
        <rFont val="標楷體"/>
        <family val="4"/>
      </rPr>
      <t>紙本(附電子)</t>
    </r>
  </si>
  <si>
    <r>
      <rPr>
        <sz val="12"/>
        <color indexed="10"/>
        <rFont val="標楷體"/>
        <family val="4"/>
      </rPr>
      <t>社服課</t>
    </r>
  </si>
  <si>
    <t xml:space="preserve"> 2. 依據圖書館管理作業準則規定，每一期刊之年度動用率須達24次以上(即平均每月2次，紙本及電子期刊使用次數併計)，未達使用次數之期刊以停訂為原則。 </t>
  </si>
  <si>
    <r>
      <rPr>
        <sz val="12"/>
        <rFont val="標楷體"/>
        <family val="4"/>
      </rPr>
      <t>康健雜誌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 (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年新訂)</t>
    </r>
  </si>
  <si>
    <t>---</t>
  </si>
  <si>
    <r>
      <rPr>
        <sz val="12"/>
        <rFont val="標楷體"/>
        <family val="4"/>
      </rPr>
      <t>電子</t>
    </r>
  </si>
  <si>
    <r>
      <rPr>
        <sz val="12"/>
        <rFont val="標楷體"/>
        <family val="4"/>
      </rPr>
      <t>紙本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</si>
  <si>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</si>
  <si>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</si>
  <si>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</si>
  <si>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</si>
  <si>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</si>
  <si>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</si>
  <si>
    <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</si>
  <si>
    <r>
      <t xml:space="preserve">Biochemical and Biophysical Research Communications / </t>
    </r>
    <r>
      <rPr>
        <sz val="12"/>
        <color indexed="10"/>
        <rFont val="標楷體"/>
        <family val="4"/>
      </rPr>
      <t>電子</t>
    </r>
  </si>
  <si>
    <r>
      <rPr>
        <sz val="12"/>
        <color indexed="10"/>
        <rFont val="標楷體"/>
        <family val="4"/>
      </rPr>
      <t>鳳山醫院</t>
    </r>
  </si>
  <si>
    <r>
      <t xml:space="preserve">European Journal of Clinical Investigation / </t>
    </r>
    <r>
      <rPr>
        <sz val="12"/>
        <color indexed="10"/>
        <rFont val="標楷體"/>
        <family val="4"/>
      </rPr>
      <t>電子</t>
    </r>
  </si>
  <si>
    <r>
      <t xml:space="preserve">Medical Care / </t>
    </r>
    <r>
      <rPr>
        <sz val="12"/>
        <color indexed="10"/>
        <rFont val="標楷體"/>
        <family val="4"/>
      </rPr>
      <t>電子</t>
    </r>
  </si>
  <si>
    <r>
      <t xml:space="preserve">Medicine / </t>
    </r>
    <r>
      <rPr>
        <sz val="12"/>
        <color indexed="10"/>
        <rFont val="標楷體"/>
        <family val="4"/>
      </rPr>
      <t>電子</t>
    </r>
  </si>
  <si>
    <r>
      <t xml:space="preserve"> 3. 上列期刊項次若標示</t>
    </r>
    <r>
      <rPr>
        <b/>
        <sz val="14"/>
        <color indexed="10"/>
        <rFont val="Times New Roman"/>
        <family val="1"/>
      </rPr>
      <t xml:space="preserve"> " * "</t>
    </r>
    <r>
      <rPr>
        <sz val="14"/>
        <color indexed="10"/>
        <rFont val="標楷體"/>
        <family val="4"/>
      </rPr>
      <t xml:space="preserve"> (紅色字體)即為該期刊之年度動用率未達平均每月2次，為避免該期刊明年被停訂，請各科能多加使用。 </t>
    </r>
  </si>
  <si>
    <r>
      <t>社會政策與社會工作學刊</t>
    </r>
    <r>
      <rPr>
        <sz val="12"/>
        <color indexed="10"/>
        <rFont val="Times New Roman"/>
        <family val="1"/>
      </rPr>
      <t xml:space="preserve"> / </t>
    </r>
    <r>
      <rPr>
        <sz val="12"/>
        <color indexed="10"/>
        <rFont val="標楷體"/>
        <family val="4"/>
      </rPr>
      <t>紙本</t>
    </r>
    <r>
      <rPr>
        <sz val="12"/>
        <color indexed="10"/>
        <rFont val="Times New Roman"/>
        <family val="1"/>
      </rPr>
      <t xml:space="preserve"> (103</t>
    </r>
    <r>
      <rPr>
        <sz val="12"/>
        <color indexed="10"/>
        <rFont val="標楷體"/>
        <family val="4"/>
      </rPr>
      <t>年新訂</t>
    </r>
    <r>
      <rPr>
        <sz val="12"/>
        <color indexed="10"/>
        <rFont val="Times New Roman"/>
        <family val="1"/>
      </rPr>
      <t xml:space="preserve">) </t>
    </r>
  </si>
  <si>
    <t>*3</t>
  </si>
  <si>
    <t>*2</t>
  </si>
  <si>
    <t>*5</t>
  </si>
  <si>
    <t>*6</t>
  </si>
  <si>
    <t>*7</t>
  </si>
  <si>
    <r>
      <t xml:space="preserve">Journal of Public Health / </t>
    </r>
    <r>
      <rPr>
        <sz val="12"/>
        <color indexed="10"/>
        <rFont val="Times New Roman"/>
        <family val="1"/>
      </rPr>
      <t xml:space="preserve"> 102</t>
    </r>
    <r>
      <rPr>
        <sz val="12"/>
        <color indexed="10"/>
        <rFont val="標楷體"/>
        <family val="4"/>
      </rPr>
      <t>年改訂電子</t>
    </r>
  </si>
  <si>
    <r>
      <t xml:space="preserve">Human Gene Therapy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</si>
  <si>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鳳山醫院</t>
    </r>
  </si>
  <si>
    <t>---</t>
  </si>
  <si>
    <r>
      <t xml:space="preserve">Oncogene and Oncogene Reviews / </t>
    </r>
    <r>
      <rPr>
        <sz val="12"/>
        <rFont val="標楷體"/>
        <family val="4"/>
      </rPr>
      <t>電子</t>
    </r>
  </si>
  <si>
    <t>*1</t>
  </si>
  <si>
    <r>
      <rPr>
        <sz val="12"/>
        <rFont val="標楷體"/>
        <family val="4"/>
      </rPr>
      <t>社區發展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  <r>
      <rPr>
        <sz val="12"/>
        <rFont val="Times New Roman"/>
        <family val="1"/>
      </rPr>
      <t xml:space="preserve"> (103</t>
    </r>
    <r>
      <rPr>
        <sz val="12"/>
        <rFont val="標楷體"/>
        <family val="4"/>
      </rPr>
      <t>年停訂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</si>
  <si>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社服課</t>
    </r>
  </si>
  <si>
    <t>*1</t>
  </si>
  <si>
    <r>
      <rPr>
        <sz val="12"/>
        <rFont val="標楷體"/>
        <family val="4"/>
      </rPr>
      <t>遠見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紙本</t>
    </r>
  </si>
  <si>
    <r>
      <rPr>
        <sz val="12"/>
        <rFont val="標楷體"/>
        <family val="4"/>
      </rPr>
      <t>台灣公共衛生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 xml:space="preserve">紙本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另有</t>
    </r>
    <r>
      <rPr>
        <sz val="12"/>
        <rFont val="Times New Roman"/>
        <family val="1"/>
      </rPr>
      <t>CEPS</t>
    </r>
    <r>
      <rPr>
        <sz val="12"/>
        <rFont val="標楷體"/>
        <family val="4"/>
      </rPr>
      <t>華藝電子</t>
    </r>
    <r>
      <rPr>
        <sz val="12"/>
        <rFont val="Times New Roman"/>
        <family val="1"/>
      </rPr>
      <t xml:space="preserve">) </t>
    </r>
  </si>
  <si>
    <t>管理部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</si>
</sst>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AM/PM\ hh:mm:ss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b/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17" fontId="3" fillId="33" borderId="23" xfId="0" applyNumberFormat="1" applyFont="1" applyFill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1" xfId="0" applyNumberFormat="1" applyFont="1" applyFill="1" applyBorder="1" applyAlignment="1">
      <alignment horizontal="center" vertical="center"/>
    </xf>
    <xf numFmtId="17" fontId="3" fillId="33" borderId="16" xfId="0" applyNumberFormat="1" applyFont="1" applyFill="1" applyBorder="1" applyAlignment="1">
      <alignment horizontal="center" vertical="center"/>
    </xf>
    <xf numFmtId="17" fontId="3" fillId="33" borderId="23" xfId="0" applyNumberFormat="1" applyFont="1" applyFill="1" applyBorder="1" applyAlignment="1">
      <alignment horizontal="center" vertic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51" fillId="0" borderId="16" xfId="0" applyNumberFormat="1" applyFont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17" fontId="3" fillId="33" borderId="17" xfId="0" applyNumberFormat="1" applyFont="1" applyFill="1" applyBorder="1" applyAlignment="1">
      <alignment horizontal="center" vertical="center"/>
    </xf>
    <xf numFmtId="17" fontId="3" fillId="33" borderId="13" xfId="0" applyNumberFormat="1" applyFont="1" applyFill="1" applyBorder="1" applyAlignment="1">
      <alignment horizontal="center" vertical="center"/>
    </xf>
    <xf numFmtId="17" fontId="3" fillId="33" borderId="11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7" fontId="3" fillId="33" borderId="29" xfId="0" applyNumberFormat="1" applyFont="1" applyFill="1" applyBorder="1" applyAlignment="1">
      <alignment horizontal="center" vertical="center"/>
    </xf>
    <xf numFmtId="17" fontId="3" fillId="33" borderId="22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7" fontId="3" fillId="33" borderId="16" xfId="0" applyNumberFormat="1" applyFont="1" applyFill="1" applyBorder="1" applyAlignment="1">
      <alignment horizontal="center" vertical="center"/>
    </xf>
    <xf numFmtId="17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workbookViewId="0" topLeftCell="C1">
      <selection activeCell="Z6" sqref="Z6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8" customWidth="1"/>
    <col min="28" max="28" width="5.625" style="11" customWidth="1"/>
    <col min="29" max="16384" width="9.00390625" style="4" customWidth="1"/>
  </cols>
  <sheetData>
    <row r="1" spans="1:28" ht="33" customHeight="1">
      <c r="A1" s="99" t="s">
        <v>6</v>
      </c>
      <c r="B1" s="100" t="s">
        <v>7</v>
      </c>
      <c r="C1" s="99" t="s">
        <v>8</v>
      </c>
      <c r="D1" s="104" t="s">
        <v>9</v>
      </c>
      <c r="E1" s="105"/>
      <c r="F1" s="104" t="s">
        <v>10</v>
      </c>
      <c r="G1" s="105"/>
      <c r="H1" s="104" t="s">
        <v>11</v>
      </c>
      <c r="I1" s="105"/>
      <c r="J1" s="104" t="s">
        <v>12</v>
      </c>
      <c r="K1" s="105"/>
      <c r="L1" s="104" t="s">
        <v>13</v>
      </c>
      <c r="M1" s="105"/>
      <c r="N1" s="104" t="s">
        <v>14</v>
      </c>
      <c r="O1" s="105"/>
      <c r="P1" s="106" t="s">
        <v>50</v>
      </c>
      <c r="Q1" s="105"/>
      <c r="R1" s="108" t="s">
        <v>51</v>
      </c>
      <c r="S1" s="109"/>
      <c r="T1" s="104" t="s">
        <v>52</v>
      </c>
      <c r="U1" s="105"/>
      <c r="V1" s="104" t="s">
        <v>53</v>
      </c>
      <c r="W1" s="105"/>
      <c r="X1" s="104" t="s">
        <v>54</v>
      </c>
      <c r="Y1" s="105"/>
      <c r="Z1" s="104" t="s">
        <v>55</v>
      </c>
      <c r="AA1" s="105"/>
      <c r="AB1" s="107" t="s">
        <v>15</v>
      </c>
    </row>
    <row r="2" spans="1:28" ht="33" customHeight="1">
      <c r="A2" s="99"/>
      <c r="B2" s="101"/>
      <c r="C2" s="99"/>
      <c r="D2" s="52" t="s">
        <v>16</v>
      </c>
      <c r="E2" s="53" t="s">
        <v>17</v>
      </c>
      <c r="F2" s="52" t="s">
        <v>16</v>
      </c>
      <c r="G2" s="53" t="s">
        <v>17</v>
      </c>
      <c r="H2" s="52" t="s">
        <v>16</v>
      </c>
      <c r="I2" s="53" t="s">
        <v>17</v>
      </c>
      <c r="J2" s="52" t="s">
        <v>16</v>
      </c>
      <c r="K2" s="53" t="s">
        <v>17</v>
      </c>
      <c r="L2" s="52" t="s">
        <v>16</v>
      </c>
      <c r="M2" s="53" t="s">
        <v>17</v>
      </c>
      <c r="N2" s="52" t="s">
        <v>16</v>
      </c>
      <c r="O2" s="53" t="s">
        <v>17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ht="33" customHeight="1">
      <c r="A3" s="6">
        <v>1</v>
      </c>
      <c r="B3" s="3" t="s">
        <v>39</v>
      </c>
      <c r="C3" s="48" t="s">
        <v>27</v>
      </c>
      <c r="D3" s="44" t="s">
        <v>21</v>
      </c>
      <c r="E3" s="17">
        <v>2</v>
      </c>
      <c r="F3" s="44" t="s">
        <v>21</v>
      </c>
      <c r="G3" s="17">
        <v>3</v>
      </c>
      <c r="H3" s="44" t="s">
        <v>21</v>
      </c>
      <c r="I3" s="17">
        <v>3</v>
      </c>
      <c r="J3" s="44" t="s">
        <v>21</v>
      </c>
      <c r="K3" s="17">
        <v>3</v>
      </c>
      <c r="L3" s="44" t="s">
        <v>21</v>
      </c>
      <c r="M3" s="17">
        <v>4</v>
      </c>
      <c r="N3" s="44" t="s">
        <v>21</v>
      </c>
      <c r="O3" s="17">
        <v>9</v>
      </c>
      <c r="P3" s="40" t="s">
        <v>47</v>
      </c>
      <c r="Q3" s="49">
        <v>4</v>
      </c>
      <c r="R3" s="44" t="s">
        <v>47</v>
      </c>
      <c r="S3" s="49">
        <v>0</v>
      </c>
      <c r="T3" s="44" t="s">
        <v>47</v>
      </c>
      <c r="U3" s="49">
        <v>3</v>
      </c>
      <c r="V3" s="44" t="s">
        <v>47</v>
      </c>
      <c r="W3" s="49">
        <v>2</v>
      </c>
      <c r="X3" s="44" t="s">
        <v>47</v>
      </c>
      <c r="Y3" s="17">
        <v>3</v>
      </c>
      <c r="Z3" s="44" t="s">
        <v>47</v>
      </c>
      <c r="AA3" s="17">
        <v>2</v>
      </c>
      <c r="AB3" s="87">
        <f>SUM(D3:AA3)</f>
        <v>38</v>
      </c>
    </row>
    <row r="4" spans="1:28" ht="33" customHeight="1">
      <c r="A4" s="6">
        <v>2</v>
      </c>
      <c r="B4" s="3" t="s">
        <v>46</v>
      </c>
      <c r="C4" s="48" t="s">
        <v>27</v>
      </c>
      <c r="D4" s="44" t="s">
        <v>21</v>
      </c>
      <c r="E4" s="17">
        <v>2</v>
      </c>
      <c r="F4" s="44" t="s">
        <v>21</v>
      </c>
      <c r="G4" s="17">
        <v>0</v>
      </c>
      <c r="H4" s="44" t="s">
        <v>21</v>
      </c>
      <c r="I4" s="17">
        <v>3</v>
      </c>
      <c r="J4" s="44" t="s">
        <v>21</v>
      </c>
      <c r="K4" s="17">
        <v>2</v>
      </c>
      <c r="L4" s="44" t="s">
        <v>21</v>
      </c>
      <c r="M4" s="17">
        <v>3</v>
      </c>
      <c r="N4" s="44" t="s">
        <v>21</v>
      </c>
      <c r="O4" s="17">
        <v>3</v>
      </c>
      <c r="P4" s="40" t="s">
        <v>21</v>
      </c>
      <c r="Q4" s="49">
        <v>3</v>
      </c>
      <c r="R4" s="44" t="s">
        <v>21</v>
      </c>
      <c r="S4" s="49">
        <v>0</v>
      </c>
      <c r="T4" s="44" t="s">
        <v>21</v>
      </c>
      <c r="U4" s="49">
        <v>2</v>
      </c>
      <c r="V4" s="44" t="s">
        <v>21</v>
      </c>
      <c r="W4" s="49">
        <v>2</v>
      </c>
      <c r="X4" s="44" t="s">
        <v>21</v>
      </c>
      <c r="Y4" s="17">
        <v>2</v>
      </c>
      <c r="Z4" s="44" t="s">
        <v>21</v>
      </c>
      <c r="AA4" s="17">
        <v>1</v>
      </c>
      <c r="AB4" s="87">
        <f>SUM(D4:AA4)</f>
        <v>23</v>
      </c>
    </row>
    <row r="5" spans="1:28" ht="33" customHeight="1">
      <c r="A5" s="6">
        <v>3</v>
      </c>
      <c r="B5" s="3" t="s">
        <v>79</v>
      </c>
      <c r="C5" s="48" t="s">
        <v>80</v>
      </c>
      <c r="D5" s="98">
        <v>0</v>
      </c>
      <c r="E5" s="17">
        <v>1</v>
      </c>
      <c r="F5" s="98">
        <v>1</v>
      </c>
      <c r="G5" s="17">
        <v>0</v>
      </c>
      <c r="H5" s="98">
        <v>0</v>
      </c>
      <c r="I5" s="17">
        <v>2</v>
      </c>
      <c r="J5" s="98">
        <v>1</v>
      </c>
      <c r="K5" s="17">
        <v>1</v>
      </c>
      <c r="L5" s="98">
        <v>1</v>
      </c>
      <c r="M5" s="17">
        <v>0</v>
      </c>
      <c r="N5" s="98">
        <v>0</v>
      </c>
      <c r="O5" s="17">
        <v>1</v>
      </c>
      <c r="P5" s="9">
        <v>0</v>
      </c>
      <c r="Q5" s="49">
        <v>1</v>
      </c>
      <c r="R5" s="98">
        <v>0</v>
      </c>
      <c r="S5" s="49">
        <v>2</v>
      </c>
      <c r="T5" s="98">
        <v>5</v>
      </c>
      <c r="U5" s="49">
        <v>0</v>
      </c>
      <c r="V5" s="98">
        <v>0</v>
      </c>
      <c r="W5" s="49">
        <v>1</v>
      </c>
      <c r="X5" s="98">
        <v>1</v>
      </c>
      <c r="Y5" s="17">
        <v>4</v>
      </c>
      <c r="Z5" s="98">
        <v>0</v>
      </c>
      <c r="AA5" s="17">
        <v>3</v>
      </c>
      <c r="AB5" s="87">
        <f>SUM(D5:AA5)</f>
        <v>25</v>
      </c>
    </row>
    <row r="6" spans="1:28" ht="33" customHeight="1" thickBot="1">
      <c r="A6" s="6">
        <v>4</v>
      </c>
      <c r="B6" s="3" t="s">
        <v>78</v>
      </c>
      <c r="C6" s="48" t="s">
        <v>27</v>
      </c>
      <c r="D6" s="75" t="s">
        <v>72</v>
      </c>
      <c r="E6" s="17">
        <v>3</v>
      </c>
      <c r="F6" s="75" t="s">
        <v>72</v>
      </c>
      <c r="G6" s="17">
        <v>0</v>
      </c>
      <c r="H6" s="75" t="s">
        <v>72</v>
      </c>
      <c r="I6" s="17">
        <v>20</v>
      </c>
      <c r="J6" s="75" t="s">
        <v>72</v>
      </c>
      <c r="K6" s="17">
        <v>8</v>
      </c>
      <c r="L6" s="75" t="s">
        <v>72</v>
      </c>
      <c r="M6" s="17">
        <v>3</v>
      </c>
      <c r="N6" s="75" t="s">
        <v>72</v>
      </c>
      <c r="O6" s="17">
        <v>2</v>
      </c>
      <c r="P6" s="97" t="s">
        <v>72</v>
      </c>
      <c r="Q6" s="49">
        <v>1</v>
      </c>
      <c r="R6" s="75" t="s">
        <v>72</v>
      </c>
      <c r="S6" s="49">
        <v>0</v>
      </c>
      <c r="T6" s="75" t="s">
        <v>72</v>
      </c>
      <c r="U6" s="49">
        <v>2</v>
      </c>
      <c r="V6" s="75" t="s">
        <v>72</v>
      </c>
      <c r="W6" s="49">
        <v>0</v>
      </c>
      <c r="X6" s="75" t="s">
        <v>72</v>
      </c>
      <c r="Y6" s="17">
        <v>1</v>
      </c>
      <c r="Z6" s="75" t="s">
        <v>72</v>
      </c>
      <c r="AA6" s="17">
        <v>4</v>
      </c>
      <c r="AB6" s="87">
        <f>SUM(D6:AA6)</f>
        <v>44</v>
      </c>
    </row>
    <row r="7" spans="1:28" s="2" customFormat="1" ht="33" customHeight="1" thickTop="1">
      <c r="A7" s="1"/>
      <c r="B7" s="7" t="s">
        <v>5</v>
      </c>
      <c r="C7" s="1"/>
      <c r="D7" s="19">
        <f aca="true" t="shared" si="0" ref="D7:AB7">SUM(D3:D6)</f>
        <v>0</v>
      </c>
      <c r="E7" s="18">
        <f t="shared" si="0"/>
        <v>8</v>
      </c>
      <c r="F7" s="19">
        <f t="shared" si="0"/>
        <v>1</v>
      </c>
      <c r="G7" s="18">
        <f t="shared" si="0"/>
        <v>3</v>
      </c>
      <c r="H7" s="19">
        <f t="shared" si="0"/>
        <v>0</v>
      </c>
      <c r="I7" s="18">
        <f t="shared" si="0"/>
        <v>28</v>
      </c>
      <c r="J7" s="19">
        <f t="shared" si="0"/>
        <v>1</v>
      </c>
      <c r="K7" s="18">
        <f t="shared" si="0"/>
        <v>14</v>
      </c>
      <c r="L7" s="19">
        <f t="shared" si="0"/>
        <v>1</v>
      </c>
      <c r="M7" s="18">
        <f t="shared" si="0"/>
        <v>10</v>
      </c>
      <c r="N7" s="19">
        <f t="shared" si="0"/>
        <v>0</v>
      </c>
      <c r="O7" s="18">
        <f t="shared" si="0"/>
        <v>15</v>
      </c>
      <c r="P7" s="10">
        <f t="shared" si="0"/>
        <v>0</v>
      </c>
      <c r="Q7" s="18">
        <f t="shared" si="0"/>
        <v>9</v>
      </c>
      <c r="R7" s="19">
        <f t="shared" si="0"/>
        <v>0</v>
      </c>
      <c r="S7" s="18">
        <f t="shared" si="0"/>
        <v>2</v>
      </c>
      <c r="T7" s="19">
        <f t="shared" si="0"/>
        <v>5</v>
      </c>
      <c r="U7" s="18">
        <f t="shared" si="0"/>
        <v>7</v>
      </c>
      <c r="V7" s="19">
        <f t="shared" si="0"/>
        <v>0</v>
      </c>
      <c r="W7" s="18">
        <f t="shared" si="0"/>
        <v>5</v>
      </c>
      <c r="X7" s="19">
        <f t="shared" si="0"/>
        <v>1</v>
      </c>
      <c r="Y7" s="18">
        <f t="shared" si="0"/>
        <v>10</v>
      </c>
      <c r="Z7" s="19">
        <f t="shared" si="0"/>
        <v>0</v>
      </c>
      <c r="AA7" s="18">
        <f t="shared" si="0"/>
        <v>10</v>
      </c>
      <c r="AB7" s="16">
        <f t="shared" si="0"/>
        <v>130</v>
      </c>
    </row>
    <row r="8" spans="1:28" s="22" customFormat="1" ht="24.75" customHeight="1">
      <c r="A8" s="102" t="s">
        <v>22</v>
      </c>
      <c r="B8" s="103"/>
      <c r="C8" s="10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:28" s="22" customFormat="1" ht="24.75" customHeight="1">
      <c r="A9" s="22" t="s">
        <v>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8" s="22" customFormat="1" ht="24.75" customHeight="1">
      <c r="A10" s="22" t="s">
        <v>45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</row>
    <row r="11" spans="1:28" s="22" customFormat="1" ht="24.75" customHeight="1">
      <c r="A11" s="22" t="s">
        <v>62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8:C8"/>
    <mergeCell ref="J1:K1"/>
    <mergeCell ref="P1:Q1"/>
    <mergeCell ref="L1:M1"/>
    <mergeCell ref="N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pane xSplit="3" ySplit="1" topLeftCell="L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6" sqref="AA6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8" customWidth="1"/>
    <col min="28" max="28" width="5.625" style="11" customWidth="1"/>
    <col min="29" max="16384" width="9.00390625" style="4" customWidth="1"/>
  </cols>
  <sheetData>
    <row r="1" spans="1:28" ht="33" customHeight="1">
      <c r="A1" s="99" t="s">
        <v>6</v>
      </c>
      <c r="B1" s="100" t="s">
        <v>7</v>
      </c>
      <c r="C1" s="99" t="s">
        <v>8</v>
      </c>
      <c r="D1" s="104" t="s">
        <v>9</v>
      </c>
      <c r="E1" s="105"/>
      <c r="F1" s="104" t="s">
        <v>10</v>
      </c>
      <c r="G1" s="105"/>
      <c r="H1" s="104" t="s">
        <v>11</v>
      </c>
      <c r="I1" s="105"/>
      <c r="J1" s="104" t="s">
        <v>12</v>
      </c>
      <c r="K1" s="105"/>
      <c r="L1" s="104" t="s">
        <v>13</v>
      </c>
      <c r="M1" s="105"/>
      <c r="N1" s="104" t="s">
        <v>14</v>
      </c>
      <c r="O1" s="105"/>
      <c r="P1" s="106" t="s">
        <v>50</v>
      </c>
      <c r="Q1" s="105"/>
      <c r="R1" s="108" t="s">
        <v>51</v>
      </c>
      <c r="S1" s="109"/>
      <c r="T1" s="104" t="s">
        <v>52</v>
      </c>
      <c r="U1" s="105"/>
      <c r="V1" s="104" t="s">
        <v>53</v>
      </c>
      <c r="W1" s="105"/>
      <c r="X1" s="104" t="s">
        <v>54</v>
      </c>
      <c r="Y1" s="105"/>
      <c r="Z1" s="104" t="s">
        <v>55</v>
      </c>
      <c r="AA1" s="105"/>
      <c r="AB1" s="107" t="s">
        <v>15</v>
      </c>
    </row>
    <row r="2" spans="1:28" ht="33" customHeight="1">
      <c r="A2" s="99"/>
      <c r="B2" s="101"/>
      <c r="C2" s="99"/>
      <c r="D2" s="52" t="s">
        <v>16</v>
      </c>
      <c r="E2" s="53" t="s">
        <v>17</v>
      </c>
      <c r="F2" s="52" t="s">
        <v>16</v>
      </c>
      <c r="G2" s="53" t="s">
        <v>17</v>
      </c>
      <c r="H2" s="52" t="s">
        <v>16</v>
      </c>
      <c r="I2" s="53" t="s">
        <v>17</v>
      </c>
      <c r="J2" s="52" t="s">
        <v>16</v>
      </c>
      <c r="K2" s="53" t="s">
        <v>17</v>
      </c>
      <c r="L2" s="52" t="s">
        <v>16</v>
      </c>
      <c r="M2" s="53" t="s">
        <v>17</v>
      </c>
      <c r="N2" s="52" t="s">
        <v>16</v>
      </c>
      <c r="O2" s="53" t="s">
        <v>17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s="28" customFormat="1" ht="33" customHeight="1">
      <c r="A3" s="24" t="s">
        <v>77</v>
      </c>
      <c r="B3" s="25" t="s">
        <v>43</v>
      </c>
      <c r="C3" s="24" t="s">
        <v>44</v>
      </c>
      <c r="D3" s="27">
        <v>1</v>
      </c>
      <c r="E3" s="26">
        <v>3</v>
      </c>
      <c r="F3" s="27">
        <v>0</v>
      </c>
      <c r="G3" s="26">
        <v>1</v>
      </c>
      <c r="H3" s="27">
        <v>0</v>
      </c>
      <c r="I3" s="26">
        <v>0</v>
      </c>
      <c r="J3" s="27">
        <v>0</v>
      </c>
      <c r="K3" s="26">
        <v>0</v>
      </c>
      <c r="L3" s="27">
        <v>0</v>
      </c>
      <c r="M3" s="26">
        <v>0</v>
      </c>
      <c r="N3" s="27">
        <v>0</v>
      </c>
      <c r="O3" s="26">
        <v>1</v>
      </c>
      <c r="P3" s="24">
        <v>2</v>
      </c>
      <c r="Q3" s="26">
        <v>3</v>
      </c>
      <c r="R3" s="27">
        <v>1</v>
      </c>
      <c r="S3" s="26">
        <v>1</v>
      </c>
      <c r="T3" s="27">
        <v>1</v>
      </c>
      <c r="U3" s="26">
        <v>0</v>
      </c>
      <c r="V3" s="27">
        <v>0</v>
      </c>
      <c r="W3" s="26">
        <v>2</v>
      </c>
      <c r="X3" s="27">
        <v>0</v>
      </c>
      <c r="Y3" s="26">
        <v>0</v>
      </c>
      <c r="Z3" s="27">
        <v>0</v>
      </c>
      <c r="AA3" s="26">
        <v>15</v>
      </c>
      <c r="AB3" s="61">
        <f>SUM(D3:AA3)</f>
        <v>31</v>
      </c>
    </row>
    <row r="4" spans="1:28" ht="33" customHeight="1">
      <c r="A4" s="89">
        <v>2</v>
      </c>
      <c r="B4" s="95" t="s">
        <v>75</v>
      </c>
      <c r="C4" s="89" t="s">
        <v>76</v>
      </c>
      <c r="D4" s="92" t="s">
        <v>72</v>
      </c>
      <c r="E4" s="93">
        <v>1</v>
      </c>
      <c r="F4" s="92" t="s">
        <v>72</v>
      </c>
      <c r="G4" s="93">
        <v>1</v>
      </c>
      <c r="H4" s="92" t="s">
        <v>72</v>
      </c>
      <c r="I4" s="93">
        <v>5</v>
      </c>
      <c r="J4" s="92" t="s">
        <v>72</v>
      </c>
      <c r="K4" s="93">
        <v>0</v>
      </c>
      <c r="L4" s="92" t="s">
        <v>72</v>
      </c>
      <c r="M4" s="93">
        <v>0</v>
      </c>
      <c r="N4" s="92" t="s">
        <v>72</v>
      </c>
      <c r="O4" s="93">
        <v>1</v>
      </c>
      <c r="P4" s="96" t="s">
        <v>72</v>
      </c>
      <c r="Q4" s="93">
        <v>1</v>
      </c>
      <c r="R4" s="92" t="s">
        <v>72</v>
      </c>
      <c r="S4" s="93">
        <v>0</v>
      </c>
      <c r="T4" s="92" t="s">
        <v>72</v>
      </c>
      <c r="U4" s="93">
        <v>0</v>
      </c>
      <c r="V4" s="92" t="s">
        <v>72</v>
      </c>
      <c r="W4" s="93">
        <v>0</v>
      </c>
      <c r="X4" s="92" t="s">
        <v>72</v>
      </c>
      <c r="Y4" s="93">
        <v>0</v>
      </c>
      <c r="Z4" s="92" t="s">
        <v>72</v>
      </c>
      <c r="AA4" s="93">
        <v>3</v>
      </c>
      <c r="AB4" s="94">
        <f>SUM(D4:AA4)</f>
        <v>12</v>
      </c>
    </row>
    <row r="5" spans="1:28" s="31" customFormat="1" ht="33" customHeight="1" thickBot="1">
      <c r="A5" s="30">
        <v>3</v>
      </c>
      <c r="B5" s="88" t="s">
        <v>63</v>
      </c>
      <c r="C5" s="24" t="s">
        <v>26</v>
      </c>
      <c r="D5" s="35" t="s">
        <v>21</v>
      </c>
      <c r="E5" s="76" t="s">
        <v>21</v>
      </c>
      <c r="F5" s="35" t="s">
        <v>21</v>
      </c>
      <c r="G5" s="76" t="s">
        <v>21</v>
      </c>
      <c r="H5" s="35" t="s">
        <v>21</v>
      </c>
      <c r="I5" s="76" t="s">
        <v>21</v>
      </c>
      <c r="J5" s="35" t="s">
        <v>21</v>
      </c>
      <c r="K5" s="76" t="s">
        <v>21</v>
      </c>
      <c r="L5" s="35" t="s">
        <v>21</v>
      </c>
      <c r="M5" s="76" t="s">
        <v>21</v>
      </c>
      <c r="N5" s="35" t="s">
        <v>21</v>
      </c>
      <c r="O5" s="76" t="s">
        <v>21</v>
      </c>
      <c r="P5" s="32" t="s">
        <v>47</v>
      </c>
      <c r="Q5" s="36">
        <v>0</v>
      </c>
      <c r="R5" s="35" t="s">
        <v>47</v>
      </c>
      <c r="S5" s="36">
        <v>0</v>
      </c>
      <c r="T5" s="35" t="s">
        <v>47</v>
      </c>
      <c r="U5" s="36">
        <v>0</v>
      </c>
      <c r="V5" s="35" t="s">
        <v>47</v>
      </c>
      <c r="W5" s="36">
        <v>0</v>
      </c>
      <c r="X5" s="35" t="s">
        <v>47</v>
      </c>
      <c r="Y5" s="36">
        <v>0</v>
      </c>
      <c r="Z5" s="35" t="s">
        <v>47</v>
      </c>
      <c r="AA5" s="36">
        <v>0</v>
      </c>
      <c r="AB5" s="61">
        <f>SUM(D5:AA5)</f>
        <v>0</v>
      </c>
    </row>
    <row r="6" spans="1:28" s="2" customFormat="1" ht="33" customHeight="1" thickTop="1">
      <c r="A6" s="1"/>
      <c r="B6" s="7" t="s">
        <v>5</v>
      </c>
      <c r="C6" s="1"/>
      <c r="D6" s="19">
        <f aca="true" t="shared" si="0" ref="D6:P6">SUM(D3:D5)</f>
        <v>1</v>
      </c>
      <c r="E6" s="18">
        <f t="shared" si="0"/>
        <v>4</v>
      </c>
      <c r="F6" s="19">
        <f t="shared" si="0"/>
        <v>0</v>
      </c>
      <c r="G6" s="18">
        <f t="shared" si="0"/>
        <v>2</v>
      </c>
      <c r="H6" s="19">
        <f t="shared" si="0"/>
        <v>0</v>
      </c>
      <c r="I6" s="18">
        <f t="shared" si="0"/>
        <v>5</v>
      </c>
      <c r="J6" s="19">
        <f t="shared" si="0"/>
        <v>0</v>
      </c>
      <c r="K6" s="18">
        <f t="shared" si="0"/>
        <v>0</v>
      </c>
      <c r="L6" s="19">
        <f t="shared" si="0"/>
        <v>0</v>
      </c>
      <c r="M6" s="18">
        <f t="shared" si="0"/>
        <v>0</v>
      </c>
      <c r="N6" s="19">
        <f t="shared" si="0"/>
        <v>0</v>
      </c>
      <c r="O6" s="18">
        <f t="shared" si="0"/>
        <v>2</v>
      </c>
      <c r="P6" s="10">
        <f t="shared" si="0"/>
        <v>2</v>
      </c>
      <c r="Q6" s="18">
        <f aca="true" t="shared" si="1" ref="Q6:AA6">SUM(Q3:Q5)</f>
        <v>4</v>
      </c>
      <c r="R6" s="19">
        <f t="shared" si="1"/>
        <v>1</v>
      </c>
      <c r="S6" s="18">
        <f t="shared" si="1"/>
        <v>1</v>
      </c>
      <c r="T6" s="19">
        <f t="shared" si="1"/>
        <v>1</v>
      </c>
      <c r="U6" s="18">
        <f t="shared" si="1"/>
        <v>0</v>
      </c>
      <c r="V6" s="19">
        <f t="shared" si="1"/>
        <v>0</v>
      </c>
      <c r="W6" s="18">
        <f t="shared" si="1"/>
        <v>2</v>
      </c>
      <c r="X6" s="19">
        <f t="shared" si="1"/>
        <v>0</v>
      </c>
      <c r="Y6" s="18">
        <f t="shared" si="1"/>
        <v>0</v>
      </c>
      <c r="Z6" s="19">
        <f t="shared" si="1"/>
        <v>0</v>
      </c>
      <c r="AA6" s="18">
        <f t="shared" si="1"/>
        <v>18</v>
      </c>
      <c r="AB6" s="16">
        <f>SUM(AB3:AB5)</f>
        <v>43</v>
      </c>
    </row>
    <row r="7" spans="1:28" s="22" customFormat="1" ht="24.75" customHeight="1">
      <c r="A7" s="102" t="s">
        <v>22</v>
      </c>
      <c r="B7" s="103"/>
      <c r="C7" s="10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8" s="22" customFormat="1" ht="24.75" customHeight="1">
      <c r="A8" s="22" t="s">
        <v>42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:28" s="22" customFormat="1" ht="24.75" customHeight="1">
      <c r="A9" s="22" t="s">
        <v>45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8" s="22" customFormat="1" ht="24.75" customHeight="1">
      <c r="A10" s="22" t="s">
        <v>62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7:C7"/>
    <mergeCell ref="J1:K1"/>
    <mergeCell ref="P1:Q1"/>
    <mergeCell ref="L1:M1"/>
    <mergeCell ref="N1:O1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C1">
      <selection activeCell="AA4" sqref="AA4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8" customWidth="1"/>
    <col min="28" max="28" width="5.625" style="8" customWidth="1"/>
    <col min="29" max="16384" width="9.00390625" style="4" customWidth="1"/>
  </cols>
  <sheetData>
    <row r="1" spans="1:28" ht="33" customHeight="1">
      <c r="A1" s="99" t="s">
        <v>6</v>
      </c>
      <c r="B1" s="110" t="s">
        <v>4</v>
      </c>
      <c r="C1" s="99" t="s">
        <v>8</v>
      </c>
      <c r="D1" s="104" t="s">
        <v>9</v>
      </c>
      <c r="E1" s="105"/>
      <c r="F1" s="104" t="s">
        <v>10</v>
      </c>
      <c r="G1" s="105"/>
      <c r="H1" s="104" t="s">
        <v>11</v>
      </c>
      <c r="I1" s="105"/>
      <c r="J1" s="104" t="s">
        <v>12</v>
      </c>
      <c r="K1" s="105"/>
      <c r="L1" s="104" t="s">
        <v>13</v>
      </c>
      <c r="M1" s="105"/>
      <c r="N1" s="104" t="s">
        <v>14</v>
      </c>
      <c r="O1" s="105"/>
      <c r="P1" s="106" t="s">
        <v>50</v>
      </c>
      <c r="Q1" s="105"/>
      <c r="R1" s="104" t="s">
        <v>51</v>
      </c>
      <c r="S1" s="105"/>
      <c r="T1" s="104" t="s">
        <v>52</v>
      </c>
      <c r="U1" s="105"/>
      <c r="V1" s="104" t="s">
        <v>53</v>
      </c>
      <c r="W1" s="105"/>
      <c r="X1" s="112" t="s">
        <v>54</v>
      </c>
      <c r="Y1" s="105"/>
      <c r="Z1" s="104" t="s">
        <v>55</v>
      </c>
      <c r="AA1" s="105"/>
      <c r="AB1" s="107" t="s">
        <v>15</v>
      </c>
    </row>
    <row r="2" spans="1:28" ht="33" customHeight="1">
      <c r="A2" s="99"/>
      <c r="B2" s="111"/>
      <c r="C2" s="99"/>
      <c r="D2" s="52" t="s">
        <v>16</v>
      </c>
      <c r="E2" s="53" t="s">
        <v>17</v>
      </c>
      <c r="F2" s="52" t="s">
        <v>16</v>
      </c>
      <c r="G2" s="53" t="s">
        <v>17</v>
      </c>
      <c r="H2" s="52" t="s">
        <v>16</v>
      </c>
      <c r="I2" s="53" t="s">
        <v>17</v>
      </c>
      <c r="J2" s="52" t="s">
        <v>16</v>
      </c>
      <c r="K2" s="53" t="s">
        <v>17</v>
      </c>
      <c r="L2" s="52" t="s">
        <v>16</v>
      </c>
      <c r="M2" s="53" t="s">
        <v>17</v>
      </c>
      <c r="N2" s="52" t="s">
        <v>16</v>
      </c>
      <c r="O2" s="53" t="s">
        <v>17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70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ht="33" customHeight="1" thickBot="1">
      <c r="A3" s="9">
        <v>1</v>
      </c>
      <c r="B3" s="38" t="s">
        <v>37</v>
      </c>
      <c r="C3" s="6" t="s">
        <v>38</v>
      </c>
      <c r="D3" s="47" t="s">
        <v>21</v>
      </c>
      <c r="E3" s="17">
        <v>2</v>
      </c>
      <c r="F3" s="47" t="s">
        <v>21</v>
      </c>
      <c r="G3" s="17">
        <v>2</v>
      </c>
      <c r="H3" s="47" t="s">
        <v>21</v>
      </c>
      <c r="I3" s="17">
        <v>2</v>
      </c>
      <c r="J3" s="47" t="s">
        <v>21</v>
      </c>
      <c r="K3" s="17">
        <v>2</v>
      </c>
      <c r="L3" s="47" t="s">
        <v>21</v>
      </c>
      <c r="M3" s="17">
        <v>2</v>
      </c>
      <c r="N3" s="47" t="s">
        <v>21</v>
      </c>
      <c r="O3" s="17">
        <v>2</v>
      </c>
      <c r="P3" s="39" t="s">
        <v>47</v>
      </c>
      <c r="Q3" s="17">
        <v>2</v>
      </c>
      <c r="R3" s="44" t="s">
        <v>21</v>
      </c>
      <c r="S3" s="17">
        <v>2</v>
      </c>
      <c r="T3" s="44" t="s">
        <v>47</v>
      </c>
      <c r="U3" s="17">
        <v>2</v>
      </c>
      <c r="V3" s="44" t="s">
        <v>47</v>
      </c>
      <c r="W3" s="17">
        <v>2</v>
      </c>
      <c r="X3" s="46" t="s">
        <v>47</v>
      </c>
      <c r="Y3" s="41">
        <v>2</v>
      </c>
      <c r="Z3" s="47" t="s">
        <v>47</v>
      </c>
      <c r="AA3" s="41">
        <v>2</v>
      </c>
      <c r="AB3" s="87">
        <f>SUM(D3:AA3)</f>
        <v>24</v>
      </c>
    </row>
    <row r="4" spans="1:28" s="2" customFormat="1" ht="33" customHeight="1" thickTop="1">
      <c r="A4" s="1"/>
      <c r="B4" s="5" t="s">
        <v>0</v>
      </c>
      <c r="C4" s="1"/>
      <c r="D4" s="45" t="s">
        <v>21</v>
      </c>
      <c r="E4" s="18">
        <f>SUM(E3)</f>
        <v>2</v>
      </c>
      <c r="F4" s="45" t="s">
        <v>21</v>
      </c>
      <c r="G4" s="18">
        <f>SUM(G3)</f>
        <v>2</v>
      </c>
      <c r="H4" s="45" t="s">
        <v>21</v>
      </c>
      <c r="I4" s="18">
        <f>SUM(I3)</f>
        <v>2</v>
      </c>
      <c r="J4" s="45" t="s">
        <v>21</v>
      </c>
      <c r="K4" s="18">
        <f>SUM(K3)</f>
        <v>2</v>
      </c>
      <c r="L4" s="45" t="s">
        <v>21</v>
      </c>
      <c r="M4" s="18">
        <f>SUM(M3)</f>
        <v>2</v>
      </c>
      <c r="N4" s="45" t="s">
        <v>21</v>
      </c>
      <c r="O4" s="18">
        <f>SUM(O3)</f>
        <v>2</v>
      </c>
      <c r="P4" s="42" t="s">
        <v>47</v>
      </c>
      <c r="Q4" s="18">
        <f aca="true" t="shared" si="0" ref="Q4:AA4">SUM(Q3)</f>
        <v>2</v>
      </c>
      <c r="R4" s="45" t="s">
        <v>47</v>
      </c>
      <c r="S4" s="18">
        <f t="shared" si="0"/>
        <v>2</v>
      </c>
      <c r="T4" s="45" t="s">
        <v>47</v>
      </c>
      <c r="U4" s="18">
        <f t="shared" si="0"/>
        <v>2</v>
      </c>
      <c r="V4" s="45" t="s">
        <v>47</v>
      </c>
      <c r="W4" s="18">
        <f t="shared" si="0"/>
        <v>2</v>
      </c>
      <c r="X4" s="43" t="s">
        <v>47</v>
      </c>
      <c r="Y4" s="18">
        <f t="shared" si="0"/>
        <v>2</v>
      </c>
      <c r="Z4" s="45" t="s">
        <v>47</v>
      </c>
      <c r="AA4" s="18">
        <f t="shared" si="0"/>
        <v>2</v>
      </c>
      <c r="AB4" s="16">
        <f>SUM(AB3)</f>
        <v>24</v>
      </c>
    </row>
    <row r="5" spans="1:28" s="22" customFormat="1" ht="24.75" customHeight="1">
      <c r="A5" s="102" t="s">
        <v>22</v>
      </c>
      <c r="B5" s="103"/>
      <c r="C5" s="10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s="22" customFormat="1" ht="24.75" customHeight="1">
      <c r="A6" s="22" t="s">
        <v>42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1:28" s="22" customFormat="1" ht="24.75" customHeight="1">
      <c r="A7" s="22" t="s">
        <v>45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8" s="22" customFormat="1" ht="24.75" customHeight="1">
      <c r="A8" s="22" t="s">
        <v>62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5:C5"/>
    <mergeCell ref="J1:K1"/>
    <mergeCell ref="P1:Q1"/>
    <mergeCell ref="L1:M1"/>
    <mergeCell ref="N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&amp;C&amp;"標楷體,標準"第&amp;P頁/共&amp;N頁&amp;R&amp;"標楷體,標準"(劉家嘉統計整理)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C1">
      <selection activeCell="AA4" sqref="AA4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4" customWidth="1"/>
    <col min="28" max="28" width="5.625" style="4" customWidth="1"/>
    <col min="29" max="16384" width="9.00390625" style="4" customWidth="1"/>
  </cols>
  <sheetData>
    <row r="1" spans="1:28" ht="33" customHeight="1">
      <c r="A1" s="99" t="s">
        <v>6</v>
      </c>
      <c r="B1" s="110" t="s">
        <v>4</v>
      </c>
      <c r="C1" s="114" t="s">
        <v>8</v>
      </c>
      <c r="D1" s="104" t="s">
        <v>9</v>
      </c>
      <c r="E1" s="105"/>
      <c r="F1" s="104" t="s">
        <v>10</v>
      </c>
      <c r="G1" s="105"/>
      <c r="H1" s="112" t="s">
        <v>11</v>
      </c>
      <c r="I1" s="105"/>
      <c r="J1" s="104" t="s">
        <v>12</v>
      </c>
      <c r="K1" s="105"/>
      <c r="L1" s="112" t="s">
        <v>13</v>
      </c>
      <c r="M1" s="105"/>
      <c r="N1" s="104" t="s">
        <v>14</v>
      </c>
      <c r="O1" s="105"/>
      <c r="P1" s="106" t="s">
        <v>50</v>
      </c>
      <c r="Q1" s="105"/>
      <c r="R1" s="104" t="s">
        <v>51</v>
      </c>
      <c r="S1" s="105"/>
      <c r="T1" s="104" t="s">
        <v>52</v>
      </c>
      <c r="U1" s="105"/>
      <c r="V1" s="112" t="s">
        <v>53</v>
      </c>
      <c r="W1" s="113"/>
      <c r="X1" s="104" t="s">
        <v>56</v>
      </c>
      <c r="Y1" s="105"/>
      <c r="Z1" s="104" t="s">
        <v>55</v>
      </c>
      <c r="AA1" s="105"/>
      <c r="AB1" s="107" t="s">
        <v>15</v>
      </c>
    </row>
    <row r="2" spans="1:28" ht="33" customHeight="1">
      <c r="A2" s="99"/>
      <c r="B2" s="111"/>
      <c r="C2" s="114"/>
      <c r="D2" s="78" t="s">
        <v>16</v>
      </c>
      <c r="E2" s="77" t="s">
        <v>17</v>
      </c>
      <c r="F2" s="52" t="s">
        <v>16</v>
      </c>
      <c r="G2" s="53" t="s">
        <v>17</v>
      </c>
      <c r="H2" s="54" t="s">
        <v>16</v>
      </c>
      <c r="I2" s="53" t="s">
        <v>17</v>
      </c>
      <c r="J2" s="52" t="s">
        <v>16</v>
      </c>
      <c r="K2" s="53" t="s">
        <v>17</v>
      </c>
      <c r="L2" s="54" t="s">
        <v>16</v>
      </c>
      <c r="M2" s="53" t="s">
        <v>17</v>
      </c>
      <c r="N2" s="52" t="s">
        <v>16</v>
      </c>
      <c r="O2" s="53" t="s">
        <v>17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70" t="s">
        <v>48</v>
      </c>
      <c r="W2" s="71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s="31" customFormat="1" ht="33" customHeight="1" thickBot="1">
      <c r="A3" s="30" t="s">
        <v>74</v>
      </c>
      <c r="B3" s="33" t="s">
        <v>25</v>
      </c>
      <c r="C3" s="86" t="s">
        <v>1</v>
      </c>
      <c r="D3" s="35" t="s">
        <v>21</v>
      </c>
      <c r="E3" s="36">
        <v>1</v>
      </c>
      <c r="F3" s="35" t="s">
        <v>21</v>
      </c>
      <c r="G3" s="36">
        <v>3</v>
      </c>
      <c r="H3" s="62" t="s">
        <v>21</v>
      </c>
      <c r="I3" s="36">
        <v>2</v>
      </c>
      <c r="J3" s="35" t="s">
        <v>21</v>
      </c>
      <c r="K3" s="36">
        <v>1</v>
      </c>
      <c r="L3" s="62" t="s">
        <v>21</v>
      </c>
      <c r="M3" s="36">
        <v>4</v>
      </c>
      <c r="N3" s="32" t="s">
        <v>21</v>
      </c>
      <c r="O3" s="36">
        <v>1</v>
      </c>
      <c r="P3" s="32" t="s">
        <v>47</v>
      </c>
      <c r="Q3" s="36">
        <v>1</v>
      </c>
      <c r="R3" s="35" t="s">
        <v>47</v>
      </c>
      <c r="S3" s="36">
        <v>3</v>
      </c>
      <c r="T3" s="35" t="s">
        <v>47</v>
      </c>
      <c r="U3" s="36">
        <v>1</v>
      </c>
      <c r="V3" s="62" t="s">
        <v>47</v>
      </c>
      <c r="W3" s="64">
        <v>2</v>
      </c>
      <c r="X3" s="35" t="s">
        <v>47</v>
      </c>
      <c r="Y3" s="36">
        <v>4</v>
      </c>
      <c r="Z3" s="35" t="s">
        <v>47</v>
      </c>
      <c r="AA3" s="36">
        <v>2</v>
      </c>
      <c r="AB3" s="85">
        <f>SUM(D3:AA3)</f>
        <v>25</v>
      </c>
    </row>
    <row r="4" spans="1:28" s="2" customFormat="1" ht="33" customHeight="1" thickTop="1">
      <c r="A4" s="1"/>
      <c r="B4" s="5" t="s">
        <v>0</v>
      </c>
      <c r="C4" s="81"/>
      <c r="D4" s="45" t="s">
        <v>21</v>
      </c>
      <c r="E4" s="18">
        <f>SUM(E3)</f>
        <v>1</v>
      </c>
      <c r="F4" s="45" t="s">
        <v>21</v>
      </c>
      <c r="G4" s="18">
        <f>SUM(G3)</f>
        <v>3</v>
      </c>
      <c r="H4" s="43" t="s">
        <v>21</v>
      </c>
      <c r="I4" s="66">
        <f>SUM(I3)</f>
        <v>2</v>
      </c>
      <c r="J4" s="45" t="s">
        <v>21</v>
      </c>
      <c r="K4" s="18">
        <f>SUM(K3)</f>
        <v>1</v>
      </c>
      <c r="L4" s="43" t="s">
        <v>21</v>
      </c>
      <c r="M4" s="18">
        <f>SUM(M3)</f>
        <v>4</v>
      </c>
      <c r="N4" s="42" t="s">
        <v>21</v>
      </c>
      <c r="O4" s="18">
        <f>SUM(O3)</f>
        <v>1</v>
      </c>
      <c r="P4" s="42" t="s">
        <v>47</v>
      </c>
      <c r="Q4" s="18">
        <f aca="true" t="shared" si="0" ref="Q4:AA4">SUM(Q3)</f>
        <v>1</v>
      </c>
      <c r="R4" s="45" t="s">
        <v>47</v>
      </c>
      <c r="S4" s="18">
        <f t="shared" si="0"/>
        <v>3</v>
      </c>
      <c r="T4" s="45" t="s">
        <v>47</v>
      </c>
      <c r="U4" s="18">
        <f t="shared" si="0"/>
        <v>1</v>
      </c>
      <c r="V4" s="43" t="s">
        <v>47</v>
      </c>
      <c r="W4" s="65">
        <f t="shared" si="0"/>
        <v>2</v>
      </c>
      <c r="X4" s="45" t="s">
        <v>47</v>
      </c>
      <c r="Y4" s="18">
        <f t="shared" si="0"/>
        <v>4</v>
      </c>
      <c r="Z4" s="45" t="s">
        <v>47</v>
      </c>
      <c r="AA4" s="18">
        <f t="shared" si="0"/>
        <v>2</v>
      </c>
      <c r="AB4" s="16">
        <f>SUM(AB3)</f>
        <v>25</v>
      </c>
    </row>
    <row r="5" spans="1:28" s="22" customFormat="1" ht="24.75" customHeight="1">
      <c r="A5" s="102" t="s">
        <v>22</v>
      </c>
      <c r="B5" s="103"/>
      <c r="C5" s="10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s="22" customFormat="1" ht="24.75" customHeight="1">
      <c r="A6" s="22" t="s">
        <v>42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1:28" s="22" customFormat="1" ht="24.75" customHeight="1">
      <c r="A7" s="22" t="s">
        <v>45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8" s="22" customFormat="1" ht="24.75" customHeight="1">
      <c r="A8" s="22" t="s">
        <v>62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</sheetData>
  <sheetProtection/>
  <mergeCells count="17">
    <mergeCell ref="AB1:AB2"/>
    <mergeCell ref="D1:E1"/>
    <mergeCell ref="F1:G1"/>
    <mergeCell ref="H1:I1"/>
    <mergeCell ref="A5:C5"/>
    <mergeCell ref="A1:A2"/>
    <mergeCell ref="B1:B2"/>
    <mergeCell ref="C1:C2"/>
    <mergeCell ref="J1:K1"/>
    <mergeCell ref="Z1:AA1"/>
    <mergeCell ref="L1:M1"/>
    <mergeCell ref="P1:Q1"/>
    <mergeCell ref="R1:S1"/>
    <mergeCell ref="T1:U1"/>
    <mergeCell ref="V1:W1"/>
    <mergeCell ref="X1:Y1"/>
    <mergeCell ref="N1:O1"/>
  </mergeCells>
  <printOptions horizontalCentered="1"/>
  <pageMargins left="0.1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C1">
      <selection activeCell="AA4" sqref="AA4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8" customWidth="1"/>
    <col min="28" max="28" width="5.625" style="11" customWidth="1"/>
    <col min="29" max="16384" width="9.00390625" style="4" customWidth="1"/>
  </cols>
  <sheetData>
    <row r="1" spans="1:28" ht="33" customHeight="1">
      <c r="A1" s="99" t="s">
        <v>28</v>
      </c>
      <c r="B1" s="100" t="s">
        <v>29</v>
      </c>
      <c r="C1" s="99" t="s">
        <v>30</v>
      </c>
      <c r="D1" s="104" t="s">
        <v>9</v>
      </c>
      <c r="E1" s="105"/>
      <c r="F1" s="104" t="s">
        <v>10</v>
      </c>
      <c r="G1" s="105"/>
      <c r="H1" s="112" t="s">
        <v>11</v>
      </c>
      <c r="I1" s="113"/>
      <c r="J1" s="104" t="s">
        <v>12</v>
      </c>
      <c r="K1" s="105"/>
      <c r="L1" s="112" t="s">
        <v>13</v>
      </c>
      <c r="M1" s="113"/>
      <c r="N1" s="104" t="s">
        <v>14</v>
      </c>
      <c r="O1" s="105"/>
      <c r="P1" s="106" t="s">
        <v>50</v>
      </c>
      <c r="Q1" s="105"/>
      <c r="R1" s="104" t="s">
        <v>51</v>
      </c>
      <c r="S1" s="105"/>
      <c r="T1" s="104" t="s">
        <v>52</v>
      </c>
      <c r="U1" s="105"/>
      <c r="V1" s="104" t="s">
        <v>53</v>
      </c>
      <c r="W1" s="105"/>
      <c r="X1" s="104" t="s">
        <v>54</v>
      </c>
      <c r="Y1" s="105"/>
      <c r="Z1" s="104" t="s">
        <v>55</v>
      </c>
      <c r="AA1" s="105"/>
      <c r="AB1" s="107" t="s">
        <v>31</v>
      </c>
    </row>
    <row r="2" spans="1:28" ht="33" customHeight="1">
      <c r="A2" s="99"/>
      <c r="B2" s="101"/>
      <c r="C2" s="99"/>
      <c r="D2" s="52" t="s">
        <v>32</v>
      </c>
      <c r="E2" s="53" t="s">
        <v>33</v>
      </c>
      <c r="F2" s="52" t="s">
        <v>32</v>
      </c>
      <c r="G2" s="53" t="s">
        <v>33</v>
      </c>
      <c r="H2" s="54" t="s">
        <v>32</v>
      </c>
      <c r="I2" s="63" t="s">
        <v>33</v>
      </c>
      <c r="J2" s="52" t="s">
        <v>32</v>
      </c>
      <c r="K2" s="53" t="s">
        <v>33</v>
      </c>
      <c r="L2" s="54" t="s">
        <v>32</v>
      </c>
      <c r="M2" s="63" t="s">
        <v>33</v>
      </c>
      <c r="N2" s="52" t="s">
        <v>32</v>
      </c>
      <c r="O2" s="53" t="s">
        <v>33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s="31" customFormat="1" ht="33" customHeight="1" thickBot="1">
      <c r="A3" s="30" t="s">
        <v>74</v>
      </c>
      <c r="B3" s="33" t="s">
        <v>24</v>
      </c>
      <c r="C3" s="34" t="s">
        <v>20</v>
      </c>
      <c r="D3" s="35" t="s">
        <v>21</v>
      </c>
      <c r="E3" s="36">
        <v>1</v>
      </c>
      <c r="F3" s="35" t="s">
        <v>21</v>
      </c>
      <c r="G3" s="36">
        <v>2</v>
      </c>
      <c r="H3" s="62" t="s">
        <v>21</v>
      </c>
      <c r="I3" s="64">
        <v>0</v>
      </c>
      <c r="J3" s="35" t="s">
        <v>21</v>
      </c>
      <c r="K3" s="36">
        <v>1</v>
      </c>
      <c r="L3" s="62" t="s">
        <v>21</v>
      </c>
      <c r="M3" s="64">
        <v>0</v>
      </c>
      <c r="N3" s="35" t="s">
        <v>21</v>
      </c>
      <c r="O3" s="36">
        <v>2</v>
      </c>
      <c r="P3" s="37" t="s">
        <v>47</v>
      </c>
      <c r="Q3" s="36">
        <v>1</v>
      </c>
      <c r="R3" s="35" t="s">
        <v>47</v>
      </c>
      <c r="S3" s="36">
        <v>1</v>
      </c>
      <c r="T3" s="35" t="s">
        <v>47</v>
      </c>
      <c r="U3" s="36">
        <v>0</v>
      </c>
      <c r="V3" s="35" t="s">
        <v>47</v>
      </c>
      <c r="W3" s="36">
        <v>3</v>
      </c>
      <c r="X3" s="35" t="s">
        <v>47</v>
      </c>
      <c r="Y3" s="36">
        <v>1</v>
      </c>
      <c r="Z3" s="35" t="s">
        <v>47</v>
      </c>
      <c r="AA3" s="36">
        <v>1</v>
      </c>
      <c r="AB3" s="85">
        <f>SUM(D3:AA3)</f>
        <v>13</v>
      </c>
    </row>
    <row r="4" spans="1:28" s="2" customFormat="1" ht="33" customHeight="1" thickTop="1">
      <c r="A4" s="1"/>
      <c r="B4" s="5" t="s">
        <v>0</v>
      </c>
      <c r="C4" s="1"/>
      <c r="D4" s="45" t="s">
        <v>21</v>
      </c>
      <c r="E4" s="18">
        <f>SUM(E3)</f>
        <v>1</v>
      </c>
      <c r="F4" s="45" t="s">
        <v>21</v>
      </c>
      <c r="G4" s="18">
        <f>SUM(G3)</f>
        <v>2</v>
      </c>
      <c r="H4" s="43" t="s">
        <v>21</v>
      </c>
      <c r="I4" s="65">
        <f>SUM(I3)</f>
        <v>0</v>
      </c>
      <c r="J4" s="45" t="s">
        <v>21</v>
      </c>
      <c r="K4" s="18">
        <f>SUM(K3)</f>
        <v>1</v>
      </c>
      <c r="L4" s="43" t="s">
        <v>21</v>
      </c>
      <c r="M4" s="65">
        <f>SUM(M3)</f>
        <v>0</v>
      </c>
      <c r="N4" s="45" t="s">
        <v>21</v>
      </c>
      <c r="O4" s="18">
        <f>SUM(O3)</f>
        <v>2</v>
      </c>
      <c r="P4" s="42" t="s">
        <v>47</v>
      </c>
      <c r="Q4" s="18">
        <f aca="true" t="shared" si="0" ref="Q4:AA4">SUM(Q3)</f>
        <v>1</v>
      </c>
      <c r="R4" s="42" t="s">
        <v>47</v>
      </c>
      <c r="S4" s="18">
        <f t="shared" si="0"/>
        <v>1</v>
      </c>
      <c r="T4" s="42" t="s">
        <v>47</v>
      </c>
      <c r="U4" s="18">
        <f t="shared" si="0"/>
        <v>0</v>
      </c>
      <c r="V4" s="42" t="s">
        <v>47</v>
      </c>
      <c r="W4" s="18">
        <f t="shared" si="0"/>
        <v>3</v>
      </c>
      <c r="X4" s="42" t="s">
        <v>47</v>
      </c>
      <c r="Y4" s="18">
        <f t="shared" si="0"/>
        <v>1</v>
      </c>
      <c r="Z4" s="45" t="s">
        <v>47</v>
      </c>
      <c r="AA4" s="18">
        <f t="shared" si="0"/>
        <v>1</v>
      </c>
      <c r="AB4" s="16">
        <f>SUM(AB3)</f>
        <v>13</v>
      </c>
    </row>
    <row r="5" spans="1:28" s="22" customFormat="1" ht="24.75" customHeight="1">
      <c r="A5" s="102" t="s">
        <v>22</v>
      </c>
      <c r="B5" s="103"/>
      <c r="C5" s="10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s="22" customFormat="1" ht="24.75" customHeight="1">
      <c r="A6" s="22" t="s">
        <v>42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</row>
    <row r="7" spans="1:28" s="22" customFormat="1" ht="24.75" customHeight="1">
      <c r="A7" s="22" t="s">
        <v>45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8" s="22" customFormat="1" ht="24.75" customHeight="1">
      <c r="A8" s="22" t="s">
        <v>62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5:C5"/>
    <mergeCell ref="J1:K1"/>
    <mergeCell ref="P1:Q1"/>
    <mergeCell ref="L1:M1"/>
    <mergeCell ref="N1:O1"/>
  </mergeCells>
  <printOptions horizontalCentered="1"/>
  <pageMargins left="0.2362204724409449" right="0.1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C1">
      <selection activeCell="Z8" sqref="Z8"/>
    </sheetView>
  </sheetViews>
  <sheetFormatPr defaultColWidth="9.00390625" defaultRowHeight="33" customHeight="1"/>
  <cols>
    <col min="1" max="1" width="5.125" style="4" customWidth="1"/>
    <col min="2" max="2" width="36.625" style="4" customWidth="1"/>
    <col min="3" max="3" width="11.00390625" style="8" customWidth="1"/>
    <col min="4" max="27" width="5.125" style="8" customWidth="1"/>
    <col min="28" max="28" width="5.625" style="11" customWidth="1"/>
    <col min="29" max="16384" width="9.00390625" style="4" customWidth="1"/>
  </cols>
  <sheetData>
    <row r="1" spans="1:28" ht="33" customHeight="1">
      <c r="A1" s="99" t="s">
        <v>28</v>
      </c>
      <c r="B1" s="100" t="s">
        <v>29</v>
      </c>
      <c r="C1" s="115" t="s">
        <v>30</v>
      </c>
      <c r="D1" s="112" t="s">
        <v>9</v>
      </c>
      <c r="E1" s="105"/>
      <c r="F1" s="104" t="s">
        <v>10</v>
      </c>
      <c r="G1" s="105"/>
      <c r="H1" s="104" t="s">
        <v>11</v>
      </c>
      <c r="I1" s="105"/>
      <c r="J1" s="104" t="s">
        <v>12</v>
      </c>
      <c r="K1" s="105"/>
      <c r="L1" s="104" t="s">
        <v>13</v>
      </c>
      <c r="M1" s="105"/>
      <c r="N1" s="104" t="s">
        <v>14</v>
      </c>
      <c r="O1" s="105"/>
      <c r="P1" s="106" t="s">
        <v>50</v>
      </c>
      <c r="Q1" s="105"/>
      <c r="R1" s="104" t="s">
        <v>51</v>
      </c>
      <c r="S1" s="105"/>
      <c r="T1" s="104" t="s">
        <v>52</v>
      </c>
      <c r="U1" s="105"/>
      <c r="V1" s="104" t="s">
        <v>53</v>
      </c>
      <c r="W1" s="105"/>
      <c r="X1" s="104" t="s">
        <v>54</v>
      </c>
      <c r="Y1" s="105"/>
      <c r="Z1" s="104" t="s">
        <v>55</v>
      </c>
      <c r="AA1" s="105"/>
      <c r="AB1" s="107" t="s">
        <v>31</v>
      </c>
    </row>
    <row r="2" spans="1:28" ht="33" customHeight="1">
      <c r="A2" s="99"/>
      <c r="B2" s="101"/>
      <c r="C2" s="115"/>
      <c r="D2" s="74" t="s">
        <v>32</v>
      </c>
      <c r="E2" s="50" t="s">
        <v>33</v>
      </c>
      <c r="F2" s="51" t="s">
        <v>32</v>
      </c>
      <c r="G2" s="50" t="s">
        <v>33</v>
      </c>
      <c r="H2" s="51" t="s">
        <v>32</v>
      </c>
      <c r="I2" s="50" t="s">
        <v>33</v>
      </c>
      <c r="J2" s="51" t="s">
        <v>32</v>
      </c>
      <c r="K2" s="50" t="s">
        <v>33</v>
      </c>
      <c r="L2" s="51" t="s">
        <v>32</v>
      </c>
      <c r="M2" s="50" t="s">
        <v>33</v>
      </c>
      <c r="N2" s="51" t="s">
        <v>32</v>
      </c>
      <c r="O2" s="50" t="s">
        <v>33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s="12" customFormat="1" ht="33" customHeight="1">
      <c r="A3" s="6">
        <v>1</v>
      </c>
      <c r="B3" s="3" t="s">
        <v>40</v>
      </c>
      <c r="C3" s="82" t="s">
        <v>41</v>
      </c>
      <c r="D3" s="23">
        <v>5</v>
      </c>
      <c r="E3" s="55" t="s">
        <v>21</v>
      </c>
      <c r="F3" s="6">
        <v>8</v>
      </c>
      <c r="G3" s="55" t="s">
        <v>21</v>
      </c>
      <c r="H3" s="6">
        <v>5</v>
      </c>
      <c r="I3" s="55" t="s">
        <v>21</v>
      </c>
      <c r="J3" s="6">
        <v>2</v>
      </c>
      <c r="K3" s="55" t="s">
        <v>21</v>
      </c>
      <c r="L3" s="6">
        <v>5</v>
      </c>
      <c r="M3" s="55" t="s">
        <v>21</v>
      </c>
      <c r="N3" s="56">
        <v>6</v>
      </c>
      <c r="O3" s="55" t="s">
        <v>21</v>
      </c>
      <c r="P3" s="6">
        <v>2</v>
      </c>
      <c r="Q3" s="55" t="s">
        <v>47</v>
      </c>
      <c r="R3" s="56">
        <v>0</v>
      </c>
      <c r="S3" s="55" t="s">
        <v>47</v>
      </c>
      <c r="T3" s="56">
        <v>3</v>
      </c>
      <c r="U3" s="55" t="s">
        <v>47</v>
      </c>
      <c r="V3" s="56">
        <v>3</v>
      </c>
      <c r="W3" s="55" t="s">
        <v>47</v>
      </c>
      <c r="X3" s="56">
        <v>3</v>
      </c>
      <c r="Y3" s="55" t="s">
        <v>47</v>
      </c>
      <c r="Z3" s="56">
        <v>4</v>
      </c>
      <c r="AA3" s="55" t="s">
        <v>47</v>
      </c>
      <c r="AB3" s="60">
        <f>SUM(D3:AA3)</f>
        <v>46</v>
      </c>
    </row>
    <row r="4" spans="1:28" s="12" customFormat="1" ht="33" customHeight="1">
      <c r="A4" s="6">
        <v>2</v>
      </c>
      <c r="B4" s="3" t="s">
        <v>34</v>
      </c>
      <c r="C4" s="82" t="s">
        <v>35</v>
      </c>
      <c r="D4" s="23">
        <v>5</v>
      </c>
      <c r="E4" s="55" t="s">
        <v>21</v>
      </c>
      <c r="F4" s="6">
        <v>2</v>
      </c>
      <c r="G4" s="55" t="s">
        <v>21</v>
      </c>
      <c r="H4" s="6">
        <v>4</v>
      </c>
      <c r="I4" s="55" t="s">
        <v>21</v>
      </c>
      <c r="J4" s="6">
        <v>2</v>
      </c>
      <c r="K4" s="55" t="s">
        <v>21</v>
      </c>
      <c r="L4" s="6">
        <v>5</v>
      </c>
      <c r="M4" s="55" t="s">
        <v>21</v>
      </c>
      <c r="N4" s="56">
        <v>4</v>
      </c>
      <c r="O4" s="55" t="s">
        <v>21</v>
      </c>
      <c r="P4" s="6">
        <v>4</v>
      </c>
      <c r="Q4" s="55" t="s">
        <v>47</v>
      </c>
      <c r="R4" s="56">
        <v>2</v>
      </c>
      <c r="S4" s="55" t="s">
        <v>47</v>
      </c>
      <c r="T4" s="56">
        <v>4</v>
      </c>
      <c r="U4" s="55" t="s">
        <v>47</v>
      </c>
      <c r="V4" s="56">
        <v>2</v>
      </c>
      <c r="W4" s="55" t="s">
        <v>47</v>
      </c>
      <c r="X4" s="56">
        <v>8</v>
      </c>
      <c r="Y4" s="55" t="s">
        <v>47</v>
      </c>
      <c r="Z4" s="56">
        <v>5</v>
      </c>
      <c r="AA4" s="55" t="s">
        <v>47</v>
      </c>
      <c r="AB4" s="60">
        <f>SUM(D4:AA4)</f>
        <v>47</v>
      </c>
    </row>
    <row r="5" spans="1:28" s="12" customFormat="1" ht="33" customHeight="1">
      <c r="A5" s="6">
        <v>3</v>
      </c>
      <c r="B5" s="3" t="s">
        <v>73</v>
      </c>
      <c r="C5" s="82" t="s">
        <v>35</v>
      </c>
      <c r="D5" s="23">
        <v>3</v>
      </c>
      <c r="E5" s="55" t="s">
        <v>21</v>
      </c>
      <c r="F5" s="6">
        <v>0</v>
      </c>
      <c r="G5" s="55" t="s">
        <v>21</v>
      </c>
      <c r="H5" s="6">
        <v>0</v>
      </c>
      <c r="I5" s="55" t="s">
        <v>21</v>
      </c>
      <c r="J5" s="6">
        <v>0</v>
      </c>
      <c r="K5" s="55" t="s">
        <v>21</v>
      </c>
      <c r="L5" s="6">
        <v>6</v>
      </c>
      <c r="M5" s="55" t="s">
        <v>21</v>
      </c>
      <c r="N5" s="56">
        <v>2</v>
      </c>
      <c r="O5" s="55" t="s">
        <v>21</v>
      </c>
      <c r="P5" s="6">
        <v>2</v>
      </c>
      <c r="Q5" s="55" t="s">
        <v>21</v>
      </c>
      <c r="R5" s="56">
        <v>4</v>
      </c>
      <c r="S5" s="55" t="s">
        <v>21</v>
      </c>
      <c r="T5" s="56">
        <v>4</v>
      </c>
      <c r="U5" s="55" t="s">
        <v>21</v>
      </c>
      <c r="V5" s="56">
        <v>2</v>
      </c>
      <c r="W5" s="55" t="s">
        <v>21</v>
      </c>
      <c r="X5" s="56">
        <v>7</v>
      </c>
      <c r="Y5" s="55" t="s">
        <v>21</v>
      </c>
      <c r="Z5" s="56">
        <v>5</v>
      </c>
      <c r="AA5" s="55" t="s">
        <v>21</v>
      </c>
      <c r="AB5" s="60">
        <f>SUM(D5:AA5)</f>
        <v>35</v>
      </c>
    </row>
    <row r="6" spans="1:28" s="12" customFormat="1" ht="33" customHeight="1">
      <c r="A6" s="6">
        <v>4</v>
      </c>
      <c r="B6" s="3" t="s">
        <v>36</v>
      </c>
      <c r="C6" s="82" t="s">
        <v>35</v>
      </c>
      <c r="D6" s="23">
        <v>4</v>
      </c>
      <c r="E6" s="55" t="s">
        <v>21</v>
      </c>
      <c r="F6" s="6">
        <v>2</v>
      </c>
      <c r="G6" s="55" t="s">
        <v>21</v>
      </c>
      <c r="H6" s="6">
        <v>2</v>
      </c>
      <c r="I6" s="55" t="s">
        <v>21</v>
      </c>
      <c r="J6" s="6">
        <v>3</v>
      </c>
      <c r="K6" s="55" t="s">
        <v>21</v>
      </c>
      <c r="L6" s="6">
        <v>4</v>
      </c>
      <c r="M6" s="55" t="s">
        <v>21</v>
      </c>
      <c r="N6" s="56">
        <v>3</v>
      </c>
      <c r="O6" s="55" t="s">
        <v>21</v>
      </c>
      <c r="P6" s="6">
        <v>3</v>
      </c>
      <c r="Q6" s="55" t="s">
        <v>47</v>
      </c>
      <c r="R6" s="56">
        <v>3</v>
      </c>
      <c r="S6" s="55" t="s">
        <v>47</v>
      </c>
      <c r="T6" s="56">
        <v>6</v>
      </c>
      <c r="U6" s="55" t="s">
        <v>47</v>
      </c>
      <c r="V6" s="56">
        <v>4</v>
      </c>
      <c r="W6" s="55" t="s">
        <v>47</v>
      </c>
      <c r="X6" s="56">
        <v>6</v>
      </c>
      <c r="Y6" s="55" t="s">
        <v>47</v>
      </c>
      <c r="Z6" s="56">
        <v>5</v>
      </c>
      <c r="AA6" s="55" t="s">
        <v>47</v>
      </c>
      <c r="AB6" s="60">
        <f>SUM(D6:AA6)</f>
        <v>45</v>
      </c>
    </row>
    <row r="7" spans="1:28" s="12" customFormat="1" ht="33" customHeight="1" thickBot="1">
      <c r="A7" s="57">
        <v>5</v>
      </c>
      <c r="B7" s="58" t="s">
        <v>18</v>
      </c>
      <c r="C7" s="83" t="s">
        <v>2</v>
      </c>
      <c r="D7" s="23">
        <v>2</v>
      </c>
      <c r="E7" s="59" t="s">
        <v>21</v>
      </c>
      <c r="F7" s="6">
        <v>0</v>
      </c>
      <c r="G7" s="59" t="s">
        <v>21</v>
      </c>
      <c r="H7" s="6">
        <v>3</v>
      </c>
      <c r="I7" s="59" t="s">
        <v>21</v>
      </c>
      <c r="J7" s="6">
        <v>3</v>
      </c>
      <c r="K7" s="59" t="s">
        <v>21</v>
      </c>
      <c r="L7" s="6">
        <v>22</v>
      </c>
      <c r="M7" s="59" t="s">
        <v>21</v>
      </c>
      <c r="N7" s="56">
        <v>6</v>
      </c>
      <c r="O7" s="59" t="s">
        <v>21</v>
      </c>
      <c r="P7" s="6">
        <v>3</v>
      </c>
      <c r="Q7" s="59" t="s">
        <v>47</v>
      </c>
      <c r="R7" s="56">
        <v>4</v>
      </c>
      <c r="S7" s="59" t="s">
        <v>47</v>
      </c>
      <c r="T7" s="56">
        <v>3</v>
      </c>
      <c r="U7" s="59" t="s">
        <v>47</v>
      </c>
      <c r="V7" s="56">
        <v>4</v>
      </c>
      <c r="W7" s="59" t="s">
        <v>47</v>
      </c>
      <c r="X7" s="56">
        <v>8</v>
      </c>
      <c r="Y7" s="59" t="s">
        <v>47</v>
      </c>
      <c r="Z7" s="56">
        <v>7</v>
      </c>
      <c r="AA7" s="59" t="s">
        <v>47</v>
      </c>
      <c r="AB7" s="60">
        <f>SUM(D7:AA7)</f>
        <v>65</v>
      </c>
    </row>
    <row r="8" spans="1:28" s="2" customFormat="1" ht="33" customHeight="1" thickTop="1">
      <c r="A8" s="1"/>
      <c r="B8" s="7" t="s">
        <v>5</v>
      </c>
      <c r="C8" s="84"/>
      <c r="D8" s="16">
        <f>SUM(D3:D7)</f>
        <v>19</v>
      </c>
      <c r="E8" s="29" t="s">
        <v>21</v>
      </c>
      <c r="F8" s="10">
        <f>SUM(F3:F7)</f>
        <v>12</v>
      </c>
      <c r="G8" s="29" t="s">
        <v>21</v>
      </c>
      <c r="H8" s="10">
        <f>SUM(H3:H7)</f>
        <v>14</v>
      </c>
      <c r="I8" s="29" t="s">
        <v>21</v>
      </c>
      <c r="J8" s="10">
        <f>SUM(J3:J7)</f>
        <v>10</v>
      </c>
      <c r="K8" s="29" t="s">
        <v>21</v>
      </c>
      <c r="L8" s="10">
        <f>SUM(L3:L7)</f>
        <v>42</v>
      </c>
      <c r="M8" s="29" t="s">
        <v>21</v>
      </c>
      <c r="N8" s="19">
        <f>SUM(N3:N7)</f>
        <v>21</v>
      </c>
      <c r="O8" s="29" t="s">
        <v>21</v>
      </c>
      <c r="P8" s="10">
        <f>SUM(P3:P7)</f>
        <v>14</v>
      </c>
      <c r="Q8" s="29" t="s">
        <v>47</v>
      </c>
      <c r="R8" s="19">
        <f aca="true" t="shared" si="0" ref="R8:Z8">SUM(R3:R7)</f>
        <v>13</v>
      </c>
      <c r="S8" s="29" t="s">
        <v>47</v>
      </c>
      <c r="T8" s="19">
        <f t="shared" si="0"/>
        <v>20</v>
      </c>
      <c r="U8" s="29" t="s">
        <v>47</v>
      </c>
      <c r="V8" s="19">
        <f t="shared" si="0"/>
        <v>15</v>
      </c>
      <c r="W8" s="29" t="s">
        <v>47</v>
      </c>
      <c r="X8" s="19">
        <f t="shared" si="0"/>
        <v>32</v>
      </c>
      <c r="Y8" s="29" t="s">
        <v>47</v>
      </c>
      <c r="Z8" s="19">
        <f t="shared" si="0"/>
        <v>26</v>
      </c>
      <c r="AA8" s="29" t="s">
        <v>47</v>
      </c>
      <c r="AB8" s="16">
        <f>SUM(AB3:AB7)</f>
        <v>238</v>
      </c>
    </row>
    <row r="9" spans="1:28" s="22" customFormat="1" ht="24.75" customHeight="1">
      <c r="A9" s="102" t="s">
        <v>22</v>
      </c>
      <c r="B9" s="103"/>
      <c r="C9" s="10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8" s="22" customFormat="1" ht="24.75" customHeight="1">
      <c r="A10" s="22" t="s">
        <v>42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</row>
    <row r="11" spans="1:28" s="22" customFormat="1" ht="24.75" customHeight="1">
      <c r="A11" s="22" t="s">
        <v>45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spans="1:28" s="22" customFormat="1" ht="24.75" customHeight="1">
      <c r="A12" s="22" t="s">
        <v>62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9:C9"/>
    <mergeCell ref="J1:K1"/>
    <mergeCell ref="P1:Q1"/>
    <mergeCell ref="L1:M1"/>
    <mergeCell ref="N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G1">
      <selection activeCell="Q11" sqref="Q11"/>
    </sheetView>
  </sheetViews>
  <sheetFormatPr defaultColWidth="9.00390625" defaultRowHeight="33" customHeight="1"/>
  <cols>
    <col min="1" max="1" width="5.125" style="12" customWidth="1"/>
    <col min="2" max="2" width="36.625" style="12" customWidth="1"/>
    <col min="3" max="3" width="11.00390625" style="14" customWidth="1"/>
    <col min="4" max="27" width="5.125" style="14" customWidth="1"/>
    <col min="28" max="28" width="5.625" style="15" customWidth="1"/>
    <col min="29" max="16384" width="9.00390625" style="12" customWidth="1"/>
  </cols>
  <sheetData>
    <row r="1" spans="1:28" ht="33" customHeight="1">
      <c r="A1" s="99" t="s">
        <v>28</v>
      </c>
      <c r="B1" s="100" t="s">
        <v>29</v>
      </c>
      <c r="C1" s="114" t="s">
        <v>30</v>
      </c>
      <c r="D1" s="104" t="s">
        <v>9</v>
      </c>
      <c r="E1" s="105"/>
      <c r="F1" s="104" t="s">
        <v>10</v>
      </c>
      <c r="G1" s="105"/>
      <c r="H1" s="104" t="s">
        <v>11</v>
      </c>
      <c r="I1" s="105"/>
      <c r="J1" s="104" t="s">
        <v>12</v>
      </c>
      <c r="K1" s="105"/>
      <c r="L1" s="104" t="s">
        <v>13</v>
      </c>
      <c r="M1" s="105"/>
      <c r="N1" s="104" t="s">
        <v>14</v>
      </c>
      <c r="O1" s="105"/>
      <c r="P1" s="106" t="s">
        <v>50</v>
      </c>
      <c r="Q1" s="105"/>
      <c r="R1" s="104" t="s">
        <v>51</v>
      </c>
      <c r="S1" s="105"/>
      <c r="T1" s="104" t="s">
        <v>52</v>
      </c>
      <c r="U1" s="105"/>
      <c r="V1" s="104" t="s">
        <v>53</v>
      </c>
      <c r="W1" s="105"/>
      <c r="X1" s="104" t="s">
        <v>54</v>
      </c>
      <c r="Y1" s="105"/>
      <c r="Z1" s="104" t="s">
        <v>55</v>
      </c>
      <c r="AA1" s="105"/>
      <c r="AB1" s="107" t="s">
        <v>31</v>
      </c>
    </row>
    <row r="2" spans="1:28" ht="33" customHeight="1">
      <c r="A2" s="99"/>
      <c r="B2" s="101"/>
      <c r="C2" s="114"/>
      <c r="D2" s="72" t="s">
        <v>32</v>
      </c>
      <c r="E2" s="73" t="s">
        <v>33</v>
      </c>
      <c r="F2" s="51" t="s">
        <v>32</v>
      </c>
      <c r="G2" s="50" t="s">
        <v>33</v>
      </c>
      <c r="H2" s="51" t="s">
        <v>32</v>
      </c>
      <c r="I2" s="50" t="s">
        <v>33</v>
      </c>
      <c r="J2" s="51" t="s">
        <v>32</v>
      </c>
      <c r="K2" s="50" t="s">
        <v>33</v>
      </c>
      <c r="L2" s="51" t="s">
        <v>32</v>
      </c>
      <c r="M2" s="50" t="s">
        <v>33</v>
      </c>
      <c r="N2" s="51" t="s">
        <v>32</v>
      </c>
      <c r="O2" s="50" t="s">
        <v>33</v>
      </c>
      <c r="P2" s="69" t="s">
        <v>48</v>
      </c>
      <c r="Q2" s="68" t="s">
        <v>49</v>
      </c>
      <c r="R2" s="67" t="s">
        <v>48</v>
      </c>
      <c r="S2" s="68" t="s">
        <v>49</v>
      </c>
      <c r="T2" s="67" t="s">
        <v>48</v>
      </c>
      <c r="U2" s="68" t="s">
        <v>49</v>
      </c>
      <c r="V2" s="67" t="s">
        <v>48</v>
      </c>
      <c r="W2" s="68" t="s">
        <v>49</v>
      </c>
      <c r="X2" s="67" t="s">
        <v>48</v>
      </c>
      <c r="Y2" s="68" t="s">
        <v>49</v>
      </c>
      <c r="Z2" s="67" t="s">
        <v>48</v>
      </c>
      <c r="AA2" s="68" t="s">
        <v>49</v>
      </c>
      <c r="AB2" s="107"/>
    </row>
    <row r="3" spans="1:28" ht="33" customHeight="1">
      <c r="A3" s="57">
        <v>1</v>
      </c>
      <c r="B3" s="58" t="s">
        <v>19</v>
      </c>
      <c r="C3" s="79" t="s">
        <v>3</v>
      </c>
      <c r="D3" s="56">
        <v>4</v>
      </c>
      <c r="E3" s="55" t="s">
        <v>21</v>
      </c>
      <c r="F3" s="6">
        <v>1</v>
      </c>
      <c r="G3" s="55" t="s">
        <v>21</v>
      </c>
      <c r="H3" s="6">
        <v>4</v>
      </c>
      <c r="I3" s="55" t="s">
        <v>21</v>
      </c>
      <c r="J3" s="6">
        <v>16</v>
      </c>
      <c r="K3" s="55" t="s">
        <v>21</v>
      </c>
      <c r="L3" s="6">
        <v>5</v>
      </c>
      <c r="M3" s="55" t="s">
        <v>21</v>
      </c>
      <c r="N3" s="56">
        <v>5</v>
      </c>
      <c r="O3" s="55" t="s">
        <v>21</v>
      </c>
      <c r="P3" s="6">
        <v>6</v>
      </c>
      <c r="Q3" s="55" t="s">
        <v>47</v>
      </c>
      <c r="R3" s="56">
        <v>3</v>
      </c>
      <c r="S3" s="55" t="s">
        <v>47</v>
      </c>
      <c r="T3" s="56">
        <v>3</v>
      </c>
      <c r="U3" s="55" t="s">
        <v>47</v>
      </c>
      <c r="V3" s="56">
        <v>3</v>
      </c>
      <c r="W3" s="55" t="s">
        <v>47</v>
      </c>
      <c r="X3" s="56">
        <v>4</v>
      </c>
      <c r="Y3" s="55" t="s">
        <v>47</v>
      </c>
      <c r="Z3" s="56">
        <v>1</v>
      </c>
      <c r="AA3" s="55" t="s">
        <v>47</v>
      </c>
      <c r="AB3" s="60">
        <f>SUM(D3:AA3)</f>
        <v>55</v>
      </c>
    </row>
    <row r="4" spans="1:28" s="28" customFormat="1" ht="33" customHeight="1">
      <c r="A4" s="24" t="s">
        <v>65</v>
      </c>
      <c r="B4" s="25" t="s">
        <v>57</v>
      </c>
      <c r="C4" s="80" t="s">
        <v>58</v>
      </c>
      <c r="D4" s="27">
        <v>0</v>
      </c>
      <c r="E4" s="76" t="s">
        <v>21</v>
      </c>
      <c r="F4" s="24">
        <v>0</v>
      </c>
      <c r="G4" s="76" t="s">
        <v>21</v>
      </c>
      <c r="H4" s="24">
        <v>1</v>
      </c>
      <c r="I4" s="76" t="s">
        <v>21</v>
      </c>
      <c r="J4" s="24">
        <v>0</v>
      </c>
      <c r="K4" s="76" t="s">
        <v>21</v>
      </c>
      <c r="L4" s="24">
        <v>0</v>
      </c>
      <c r="M4" s="76" t="s">
        <v>21</v>
      </c>
      <c r="N4" s="27">
        <v>1</v>
      </c>
      <c r="O4" s="76" t="s">
        <v>21</v>
      </c>
      <c r="P4" s="24">
        <v>0</v>
      </c>
      <c r="Q4" s="76" t="s">
        <v>21</v>
      </c>
      <c r="R4" s="27">
        <v>0</v>
      </c>
      <c r="S4" s="76" t="s">
        <v>21</v>
      </c>
      <c r="T4" s="27">
        <v>1</v>
      </c>
      <c r="U4" s="76" t="s">
        <v>21</v>
      </c>
      <c r="V4" s="27">
        <v>4</v>
      </c>
      <c r="W4" s="76" t="s">
        <v>21</v>
      </c>
      <c r="X4" s="27">
        <v>6</v>
      </c>
      <c r="Y4" s="76" t="s">
        <v>21</v>
      </c>
      <c r="Z4" s="27">
        <v>0</v>
      </c>
      <c r="AA4" s="76" t="s">
        <v>21</v>
      </c>
      <c r="AB4" s="61">
        <f aca="true" t="shared" si="0" ref="AB4:AB9">SUM(D4:AA4)</f>
        <v>13</v>
      </c>
    </row>
    <row r="5" spans="1:28" s="28" customFormat="1" ht="33" customHeight="1">
      <c r="A5" s="24" t="s">
        <v>64</v>
      </c>
      <c r="B5" s="25" t="s">
        <v>59</v>
      </c>
      <c r="C5" s="80" t="s">
        <v>58</v>
      </c>
      <c r="D5" s="27">
        <v>1</v>
      </c>
      <c r="E5" s="76" t="s">
        <v>21</v>
      </c>
      <c r="F5" s="24">
        <v>1</v>
      </c>
      <c r="G5" s="76" t="s">
        <v>21</v>
      </c>
      <c r="H5" s="24">
        <v>3</v>
      </c>
      <c r="I5" s="76" t="s">
        <v>21</v>
      </c>
      <c r="J5" s="24">
        <v>0</v>
      </c>
      <c r="K5" s="76" t="s">
        <v>21</v>
      </c>
      <c r="L5" s="24">
        <v>0</v>
      </c>
      <c r="M5" s="76" t="s">
        <v>21</v>
      </c>
      <c r="N5" s="27">
        <v>0</v>
      </c>
      <c r="O5" s="76" t="s">
        <v>21</v>
      </c>
      <c r="P5" s="24">
        <v>0</v>
      </c>
      <c r="Q5" s="76" t="s">
        <v>21</v>
      </c>
      <c r="R5" s="27">
        <v>1</v>
      </c>
      <c r="S5" s="76" t="s">
        <v>21</v>
      </c>
      <c r="T5" s="27">
        <v>1</v>
      </c>
      <c r="U5" s="76" t="s">
        <v>21</v>
      </c>
      <c r="V5" s="27">
        <v>0</v>
      </c>
      <c r="W5" s="76" t="s">
        <v>21</v>
      </c>
      <c r="X5" s="27">
        <v>4</v>
      </c>
      <c r="Y5" s="76" t="s">
        <v>21</v>
      </c>
      <c r="Z5" s="27">
        <v>0</v>
      </c>
      <c r="AA5" s="76" t="s">
        <v>21</v>
      </c>
      <c r="AB5" s="61">
        <f t="shared" si="0"/>
        <v>11</v>
      </c>
    </row>
    <row r="6" spans="1:28" ht="33" customHeight="1">
      <c r="A6" s="89">
        <v>4</v>
      </c>
      <c r="B6" s="90" t="s">
        <v>70</v>
      </c>
      <c r="C6" s="91" t="s">
        <v>71</v>
      </c>
      <c r="D6" s="92" t="s">
        <v>72</v>
      </c>
      <c r="E6" s="93"/>
      <c r="F6" s="92" t="s">
        <v>72</v>
      </c>
      <c r="G6" s="93"/>
      <c r="H6" s="92" t="s">
        <v>72</v>
      </c>
      <c r="I6" s="93"/>
      <c r="J6" s="92" t="s">
        <v>72</v>
      </c>
      <c r="K6" s="93"/>
      <c r="L6" s="92" t="s">
        <v>72</v>
      </c>
      <c r="M6" s="93"/>
      <c r="N6" s="92" t="s">
        <v>72</v>
      </c>
      <c r="O6" s="93"/>
      <c r="P6" s="92" t="s">
        <v>72</v>
      </c>
      <c r="Q6" s="93"/>
      <c r="R6" s="92" t="s">
        <v>72</v>
      </c>
      <c r="S6" s="93"/>
      <c r="T6" s="92" t="s">
        <v>72</v>
      </c>
      <c r="U6" s="93"/>
      <c r="V6" s="92" t="s">
        <v>72</v>
      </c>
      <c r="W6" s="93"/>
      <c r="X6" s="92" t="s">
        <v>72</v>
      </c>
      <c r="Y6" s="93"/>
      <c r="Z6" s="92" t="s">
        <v>72</v>
      </c>
      <c r="AA6" s="93"/>
      <c r="AB6" s="94">
        <f t="shared" si="0"/>
        <v>0</v>
      </c>
    </row>
    <row r="7" spans="1:28" s="28" customFormat="1" ht="33" customHeight="1">
      <c r="A7" s="24" t="s">
        <v>66</v>
      </c>
      <c r="B7" s="25" t="s">
        <v>69</v>
      </c>
      <c r="C7" s="80" t="s">
        <v>23</v>
      </c>
      <c r="D7" s="27">
        <v>2</v>
      </c>
      <c r="E7" s="26"/>
      <c r="F7" s="24">
        <v>0</v>
      </c>
      <c r="G7" s="26"/>
      <c r="H7" s="24">
        <v>0</v>
      </c>
      <c r="I7" s="26"/>
      <c r="J7" s="24">
        <v>0</v>
      </c>
      <c r="K7" s="26"/>
      <c r="L7" s="24">
        <v>0</v>
      </c>
      <c r="M7" s="26"/>
      <c r="N7" s="27">
        <v>0</v>
      </c>
      <c r="O7" s="26"/>
      <c r="P7" s="24">
        <v>0</v>
      </c>
      <c r="Q7" s="76" t="s">
        <v>21</v>
      </c>
      <c r="R7" s="27">
        <v>2</v>
      </c>
      <c r="S7" s="76" t="s">
        <v>21</v>
      </c>
      <c r="T7" s="27">
        <v>0</v>
      </c>
      <c r="U7" s="76" t="s">
        <v>21</v>
      </c>
      <c r="V7" s="27">
        <v>1</v>
      </c>
      <c r="W7" s="76" t="s">
        <v>21</v>
      </c>
      <c r="X7" s="27">
        <v>3</v>
      </c>
      <c r="Y7" s="76" t="s">
        <v>21</v>
      </c>
      <c r="Z7" s="27">
        <v>0</v>
      </c>
      <c r="AA7" s="76" t="s">
        <v>21</v>
      </c>
      <c r="AB7" s="61">
        <f t="shared" si="0"/>
        <v>8</v>
      </c>
    </row>
    <row r="8" spans="1:28" s="28" customFormat="1" ht="33" customHeight="1">
      <c r="A8" s="24" t="s">
        <v>67</v>
      </c>
      <c r="B8" s="25" t="s">
        <v>60</v>
      </c>
      <c r="C8" s="80" t="s">
        <v>58</v>
      </c>
      <c r="D8" s="27">
        <v>0</v>
      </c>
      <c r="E8" s="76" t="s">
        <v>21</v>
      </c>
      <c r="F8" s="24">
        <v>1</v>
      </c>
      <c r="G8" s="76" t="s">
        <v>21</v>
      </c>
      <c r="H8" s="24">
        <v>0</v>
      </c>
      <c r="I8" s="76" t="s">
        <v>21</v>
      </c>
      <c r="J8" s="24">
        <v>0</v>
      </c>
      <c r="K8" s="76" t="s">
        <v>21</v>
      </c>
      <c r="L8" s="24">
        <v>0</v>
      </c>
      <c r="M8" s="76" t="s">
        <v>21</v>
      </c>
      <c r="N8" s="27">
        <v>1</v>
      </c>
      <c r="O8" s="76" t="s">
        <v>21</v>
      </c>
      <c r="P8" s="24">
        <v>1</v>
      </c>
      <c r="Q8" s="76" t="s">
        <v>21</v>
      </c>
      <c r="R8" s="27">
        <v>2</v>
      </c>
      <c r="S8" s="76" t="s">
        <v>21</v>
      </c>
      <c r="T8" s="27">
        <v>1</v>
      </c>
      <c r="U8" s="76" t="s">
        <v>21</v>
      </c>
      <c r="V8" s="27">
        <v>6</v>
      </c>
      <c r="W8" s="76" t="s">
        <v>21</v>
      </c>
      <c r="X8" s="27">
        <v>4</v>
      </c>
      <c r="Y8" s="76" t="s">
        <v>21</v>
      </c>
      <c r="Z8" s="27">
        <v>2</v>
      </c>
      <c r="AA8" s="76" t="s">
        <v>21</v>
      </c>
      <c r="AB8" s="61">
        <f t="shared" si="0"/>
        <v>18</v>
      </c>
    </row>
    <row r="9" spans="1:28" s="28" customFormat="1" ht="33" customHeight="1" thickBot="1">
      <c r="A9" s="24" t="s">
        <v>68</v>
      </c>
      <c r="B9" s="25" t="s">
        <v>61</v>
      </c>
      <c r="C9" s="80" t="s">
        <v>58</v>
      </c>
      <c r="D9" s="27">
        <v>0</v>
      </c>
      <c r="E9" s="76" t="s">
        <v>21</v>
      </c>
      <c r="F9" s="24">
        <v>2</v>
      </c>
      <c r="G9" s="76" t="s">
        <v>21</v>
      </c>
      <c r="H9" s="24">
        <v>0</v>
      </c>
      <c r="I9" s="76" t="s">
        <v>21</v>
      </c>
      <c r="J9" s="24">
        <v>0</v>
      </c>
      <c r="K9" s="76" t="s">
        <v>21</v>
      </c>
      <c r="L9" s="24">
        <v>2</v>
      </c>
      <c r="M9" s="76" t="s">
        <v>21</v>
      </c>
      <c r="N9" s="27">
        <v>0</v>
      </c>
      <c r="O9" s="76" t="s">
        <v>21</v>
      </c>
      <c r="P9" s="24">
        <v>1</v>
      </c>
      <c r="Q9" s="76" t="s">
        <v>21</v>
      </c>
      <c r="R9" s="27">
        <v>1</v>
      </c>
      <c r="S9" s="76" t="s">
        <v>21</v>
      </c>
      <c r="T9" s="27">
        <v>0</v>
      </c>
      <c r="U9" s="76" t="s">
        <v>21</v>
      </c>
      <c r="V9" s="27">
        <v>1</v>
      </c>
      <c r="W9" s="76" t="s">
        <v>21</v>
      </c>
      <c r="X9" s="27">
        <v>5</v>
      </c>
      <c r="Y9" s="76" t="s">
        <v>21</v>
      </c>
      <c r="Z9" s="27">
        <v>2</v>
      </c>
      <c r="AA9" s="76" t="s">
        <v>21</v>
      </c>
      <c r="AB9" s="61">
        <f t="shared" si="0"/>
        <v>14</v>
      </c>
    </row>
    <row r="10" spans="1:28" s="13" customFormat="1" ht="33" customHeight="1" thickTop="1">
      <c r="A10" s="1"/>
      <c r="B10" s="7" t="s">
        <v>5</v>
      </c>
      <c r="C10" s="81"/>
      <c r="D10" s="19">
        <f aca="true" t="shared" si="1" ref="D10:P10">SUM(D3:D9)</f>
        <v>7</v>
      </c>
      <c r="E10" s="18">
        <f t="shared" si="1"/>
        <v>0</v>
      </c>
      <c r="F10" s="10">
        <f t="shared" si="1"/>
        <v>5</v>
      </c>
      <c r="G10" s="18">
        <f t="shared" si="1"/>
        <v>0</v>
      </c>
      <c r="H10" s="10">
        <f t="shared" si="1"/>
        <v>8</v>
      </c>
      <c r="I10" s="18">
        <f t="shared" si="1"/>
        <v>0</v>
      </c>
      <c r="J10" s="10">
        <f t="shared" si="1"/>
        <v>16</v>
      </c>
      <c r="K10" s="18">
        <f t="shared" si="1"/>
        <v>0</v>
      </c>
      <c r="L10" s="10">
        <f t="shared" si="1"/>
        <v>7</v>
      </c>
      <c r="M10" s="18">
        <f t="shared" si="1"/>
        <v>0</v>
      </c>
      <c r="N10" s="19">
        <f t="shared" si="1"/>
        <v>7</v>
      </c>
      <c r="O10" s="18">
        <f t="shared" si="1"/>
        <v>0</v>
      </c>
      <c r="P10" s="10">
        <f t="shared" si="1"/>
        <v>8</v>
      </c>
      <c r="Q10" s="18"/>
      <c r="R10" s="19">
        <f aca="true" t="shared" si="2" ref="R10:AA10">SUM(R3:R9)</f>
        <v>9</v>
      </c>
      <c r="S10" s="18"/>
      <c r="T10" s="19">
        <f t="shared" si="2"/>
        <v>6</v>
      </c>
      <c r="U10" s="18"/>
      <c r="V10" s="19">
        <f t="shared" si="2"/>
        <v>15</v>
      </c>
      <c r="W10" s="18"/>
      <c r="X10" s="19">
        <f t="shared" si="2"/>
        <v>26</v>
      </c>
      <c r="Y10" s="18">
        <f t="shared" si="2"/>
        <v>0</v>
      </c>
      <c r="Z10" s="19">
        <f t="shared" si="2"/>
        <v>5</v>
      </c>
      <c r="AA10" s="18">
        <f t="shared" si="2"/>
        <v>0</v>
      </c>
      <c r="AB10" s="16">
        <f>SUM(AB3:AB9)</f>
        <v>119</v>
      </c>
    </row>
    <row r="11" spans="1:28" s="22" customFormat="1" ht="24.75" customHeight="1">
      <c r="A11" s="102" t="s">
        <v>22</v>
      </c>
      <c r="B11" s="103"/>
      <c r="C11" s="10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spans="1:28" s="22" customFormat="1" ht="24.75" customHeight="1">
      <c r="A12" s="22" t="s">
        <v>42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</row>
    <row r="13" spans="1:28" s="22" customFormat="1" ht="24.75" customHeight="1">
      <c r="A13" s="22" t="s">
        <v>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28" s="22" customFormat="1" ht="24.75" customHeight="1">
      <c r="A14" s="22" t="s">
        <v>62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</row>
  </sheetData>
  <sheetProtection/>
  <mergeCells count="17">
    <mergeCell ref="AB1:AB2"/>
    <mergeCell ref="D1:E1"/>
    <mergeCell ref="F1:G1"/>
    <mergeCell ref="H1:I1"/>
    <mergeCell ref="R1:S1"/>
    <mergeCell ref="T1:U1"/>
    <mergeCell ref="V1:W1"/>
    <mergeCell ref="X1:Y1"/>
    <mergeCell ref="Z1:AA1"/>
    <mergeCell ref="A1:A2"/>
    <mergeCell ref="B1:B2"/>
    <mergeCell ref="C1:C2"/>
    <mergeCell ref="A11:C11"/>
    <mergeCell ref="J1:K1"/>
    <mergeCell ref="P1:Q1"/>
    <mergeCell ref="L1:M1"/>
    <mergeCell ref="N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Header>&amp;C&amp;"標楷體,標準"&amp;18&amp;U高雄長庚102年7月~103年6月各科訂購期刊使用次數統計</oddHeader>
    <oddFooter>&amp;C&amp;"標楷體,標準"第&amp;P頁&amp;R&amp;"標楷體,標準"(劉家嘉統計整理)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cp:lastPrinted>2014-05-07T03:33:08Z</cp:lastPrinted>
  <dcterms:created xsi:type="dcterms:W3CDTF">2012-09-03T06:14:56Z</dcterms:created>
  <dcterms:modified xsi:type="dcterms:W3CDTF">2014-07-04T03:27:52Z</dcterms:modified>
  <cp:category/>
  <cp:version/>
  <cp:contentType/>
  <cp:contentStatus/>
</cp:coreProperties>
</file>