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48" windowHeight="5880" firstSheet="14" activeTab="15"/>
  </bookViews>
  <sheets>
    <sheet name="1-GNB" sheetId="1" state="hidden" r:id="rId1"/>
    <sheet name="2-GNB" sheetId="2" state="hidden" r:id="rId2"/>
    <sheet name="3-GNB" sheetId="3" state="hidden" r:id="rId3"/>
    <sheet name="4-GNB" sheetId="4" state="hidden" r:id="rId4"/>
    <sheet name="GNB-summary" sheetId="5" state="hidden" r:id="rId5"/>
    <sheet name="1-G(+)" sheetId="6" state="hidden" r:id="rId6"/>
    <sheet name="2-G(+)" sheetId="7" state="hidden" r:id="rId7"/>
    <sheet name="3-G(+)" sheetId="8" state="hidden" r:id="rId8"/>
    <sheet name="4-G(+)" sheetId="9" state="hidden" r:id="rId9"/>
    <sheet name="G(+)-summary" sheetId="10" state="hidden" r:id="rId10"/>
    <sheet name="1-AN" sheetId="11" state="hidden" r:id="rId11"/>
    <sheet name="2-AN" sheetId="12" state="hidden" r:id="rId12"/>
    <sheet name="3-AN" sheetId="13" state="hidden" r:id="rId13"/>
    <sheet name="4-AN" sheetId="14" state="hidden" r:id="rId14"/>
    <sheet name="封面" sheetId="15" r:id="rId15"/>
    <sheet name="AN-summary" sheetId="16" r:id="rId16"/>
    <sheet name="GNB+noso" sheetId="17" r:id="rId17"/>
    <sheet name="G(+)+noso" sheetId="18" r:id="rId18"/>
  </sheets>
  <definedNames/>
  <calcPr fullCalcOnLoad="1"/>
</workbook>
</file>

<file path=xl/sharedStrings.xml><?xml version="1.0" encoding="utf-8"?>
<sst xmlns="http://schemas.openxmlformats.org/spreadsheetml/2006/main" count="2243" uniqueCount="433">
  <si>
    <r>
      <t xml:space="preserve"> ANTIMICROBIAL SUSCEPTIBILITY PROFILE (</t>
    </r>
    <r>
      <rPr>
        <b/>
        <sz val="14"/>
        <rFont val="華康中楷體"/>
        <family val="3"/>
      </rPr>
      <t>一</t>
    </r>
    <r>
      <rPr>
        <b/>
        <sz val="14"/>
        <rFont val="Times New Roman"/>
        <family val="1"/>
      </rPr>
      <t>)</t>
    </r>
  </si>
  <si>
    <t>JAN. ~ MAR., 1998</t>
  </si>
  <si>
    <t>BACTERIA</t>
  </si>
  <si>
    <t>Acinetob. baumannii</t>
  </si>
  <si>
    <t>Acinetob. lwoffi</t>
  </si>
  <si>
    <t>Aeromonas hydrophila</t>
  </si>
  <si>
    <t>Citrob. diversus</t>
  </si>
  <si>
    <t>E. coli</t>
  </si>
  <si>
    <t>Enterob. aerogenes</t>
  </si>
  <si>
    <t>Enterob. agglomerans</t>
  </si>
  <si>
    <t>Enterob. cloacae</t>
  </si>
  <si>
    <t>Flavobacterium</t>
  </si>
  <si>
    <t>H. influenzae</t>
  </si>
  <si>
    <t>Kleb. oxytoca</t>
  </si>
  <si>
    <t>Kleb. pneumoniae</t>
  </si>
  <si>
    <t>Morganella morganii</t>
  </si>
  <si>
    <t>Neisseria spp.</t>
  </si>
  <si>
    <t>Proteus mirabilis</t>
  </si>
  <si>
    <t>Proteus vulgaris</t>
  </si>
  <si>
    <t>Providencia rettgeri</t>
  </si>
  <si>
    <t>Pseudomonas spp.</t>
  </si>
  <si>
    <t>Ps. aeruginosa</t>
  </si>
  <si>
    <t>Ps. maltophila</t>
  </si>
  <si>
    <t>Ps. paucimobilis</t>
  </si>
  <si>
    <t>Sal. group B</t>
  </si>
  <si>
    <t>Serratia marcescens</t>
  </si>
  <si>
    <t xml:space="preserve">ANTIBIOTICS                    </t>
  </si>
  <si>
    <t>TOTAL TESTED NO.</t>
  </si>
  <si>
    <t>PERCENT OF SUSCEPTIBILITY</t>
  </si>
  <si>
    <t>AMIKACIN</t>
  </si>
  <si>
    <t>-</t>
  </si>
  <si>
    <t>AMPICILLIN</t>
  </si>
  <si>
    <t>CEFTAZIDIME</t>
  </si>
  <si>
    <t>-</t>
  </si>
  <si>
    <t>CEFTIZOXIME</t>
  </si>
  <si>
    <t>CEFUROXIME</t>
  </si>
  <si>
    <t>CEPHALOTHIN</t>
  </si>
  <si>
    <t>CIPROFLOXACIN</t>
  </si>
  <si>
    <t>GENTAMICIN</t>
  </si>
  <si>
    <t>IMIPENEM</t>
  </si>
  <si>
    <t>PIPERACILLIN</t>
  </si>
  <si>
    <t>SXT</t>
  </si>
  <si>
    <t>AZTREONAM</t>
  </si>
  <si>
    <t>-</t>
  </si>
  <si>
    <t>CHLORAMPHENICOL</t>
  </si>
  <si>
    <t>TETRACYCLINE</t>
  </si>
  <si>
    <t>URINE ISOLATES NO.</t>
  </si>
  <si>
    <t>NALIDIXIC ACID</t>
  </si>
  <si>
    <t>NITROFURANTOIN</t>
  </si>
  <si>
    <r>
      <t xml:space="preserve">SXT </t>
    </r>
    <r>
      <rPr>
        <sz val="12"/>
        <rFont val="Times New Roman"/>
        <family val="1"/>
      </rPr>
      <t>= Sulfamethoxazole-Trimethoprim</t>
    </r>
  </si>
  <si>
    <t xml:space="preserve">   -    = not tested or not available</t>
  </si>
  <si>
    <t>JAN. ~ MAR., 1998</t>
  </si>
  <si>
    <t>TOTAL TESTED NO.</t>
  </si>
  <si>
    <t>PERCENT OF SUSCEPTIBILITY</t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</si>
  <si>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</si>
  <si>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BACTERIA</t>
  </si>
  <si>
    <t>Bacillus spp.</t>
  </si>
  <si>
    <t>Corynebacterium spp.</t>
  </si>
  <si>
    <t>Cory. jeikeium (J-K)</t>
  </si>
  <si>
    <t>Enterococcus spp.</t>
  </si>
  <si>
    <t>Enterococcus avium</t>
  </si>
  <si>
    <t>Enterococcus faecalis</t>
  </si>
  <si>
    <t>Enterococcus faecium</t>
  </si>
  <si>
    <t>Micrococcus</t>
  </si>
  <si>
    <t>Staph. aureus</t>
  </si>
  <si>
    <t>Staph. epidermidis</t>
  </si>
  <si>
    <t>Staph. saprophyticus</t>
  </si>
  <si>
    <t>Coag. (-) staphylococci</t>
  </si>
  <si>
    <t>Viridans streptococci</t>
  </si>
  <si>
    <t xml:space="preserve">ANTIBIOTICS        </t>
  </si>
  <si>
    <t xml:space="preserve"> Strep. pneumoniae</t>
  </si>
  <si>
    <t xml:space="preserve"> Beta strep. non A,B,D</t>
  </si>
  <si>
    <t xml:space="preserve"> Beta strep. group B</t>
  </si>
  <si>
    <t xml:space="preserve"> Strep. group D</t>
  </si>
  <si>
    <t>TOTAL TESTED NO.</t>
  </si>
  <si>
    <t xml:space="preserve">PERCENT OF SUSCEPTIBILITY </t>
  </si>
  <si>
    <t>-</t>
  </si>
  <si>
    <t>-</t>
  </si>
  <si>
    <t>CEFTIZOXIME</t>
  </si>
  <si>
    <t>-</t>
  </si>
  <si>
    <t>CLINDAMYCIN</t>
  </si>
  <si>
    <t>ERYTHROMYCIN</t>
  </si>
  <si>
    <t>OXACILLIN</t>
  </si>
  <si>
    <t>PENICILLIN-G</t>
  </si>
  <si>
    <t>SXT</t>
  </si>
  <si>
    <t>VANCOMYCIN</t>
  </si>
  <si>
    <t>URINE ISOLATES NO.</t>
  </si>
  <si>
    <t>Enterococcus (76)</t>
  </si>
  <si>
    <t>Resistant to high level Gentamicin: 26.7% (20); Resistant to high level Amikacin: 10.5% (8)</t>
  </si>
  <si>
    <t>Penicillin-G resistance:</t>
  </si>
  <si>
    <t>Strep. pneumoniae (BF:52)</t>
  </si>
  <si>
    <t>Susceptible: 38.5% (20); Relative resistant: 28.8% (15); Resistant: 32.7% (17)</t>
  </si>
  <si>
    <t>Strep. pneumoniae (other:99)</t>
  </si>
  <si>
    <t>Susceptible: 23.2% (23); Relative resistant: 14.1% (14); Resistant: 62.6% (62)</t>
  </si>
  <si>
    <r>
      <t xml:space="preserve">SXT = </t>
    </r>
    <r>
      <rPr>
        <sz val="12"/>
        <rFont val="Times New Roman"/>
        <family val="1"/>
      </rPr>
      <t>Sulfamethoxazole-Trimethoprin</t>
    </r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</si>
  <si>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</si>
  <si>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 xml:space="preserve">                                        BACTERIA</t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</si>
  <si>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</si>
  <si>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</si>
  <si>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</si>
  <si>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</si>
  <si>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</si>
  <si>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</si>
  <si>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</si>
  <si>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</si>
  <si>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</si>
  <si>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</si>
  <si>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</si>
  <si>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</si>
  <si>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>Propionibacterium acnes</t>
  </si>
  <si>
    <t>Veillonella alcalescens</t>
  </si>
  <si>
    <t>METRONIDAZOLE</t>
  </si>
  <si>
    <r>
      <t>ANTIMICROBIAL SUSCEPTIBILITY PROFILE (</t>
    </r>
    <r>
      <rPr>
        <b/>
        <sz val="14"/>
        <rFont val="新細明體"/>
        <family val="1"/>
      </rPr>
      <t>一</t>
    </r>
    <r>
      <rPr>
        <b/>
        <sz val="14"/>
        <rFont val="Times New Roman"/>
        <family val="1"/>
      </rPr>
      <t>)</t>
    </r>
  </si>
  <si>
    <t>APR. ~ JUN., 1998</t>
  </si>
  <si>
    <t>Sal. enteritidis B</t>
  </si>
  <si>
    <t>CHLORAMPHENICOL</t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</si>
  <si>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</si>
  <si>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APR. ~ JUN., 1998</t>
  </si>
  <si>
    <t>BACTERIA</t>
  </si>
  <si>
    <t>Bacillus spp.</t>
  </si>
  <si>
    <t>Corynebacterium spp.</t>
  </si>
  <si>
    <t>Cory. jeikeium (J-K)</t>
  </si>
  <si>
    <t>Enterococcus spp.</t>
  </si>
  <si>
    <t>Staph. aureus</t>
  </si>
  <si>
    <t>Staph. epidermidis</t>
  </si>
  <si>
    <t>Staph. saprophyticus</t>
  </si>
  <si>
    <t>Coag. (-) staphylococci</t>
  </si>
  <si>
    <t>Strep. pneumoniae</t>
  </si>
  <si>
    <t>Viridans streptococci</t>
  </si>
  <si>
    <t xml:space="preserve"> Beta strep. non A,B,D</t>
  </si>
  <si>
    <t xml:space="preserve"> Beta strep. group B</t>
  </si>
  <si>
    <t xml:space="preserve"> Strep. group D</t>
  </si>
  <si>
    <t>TOTAL TESTED NO.</t>
  </si>
  <si>
    <t xml:space="preserve">PERCENT OF SUSCEPTIBILITY </t>
  </si>
  <si>
    <t>-</t>
  </si>
  <si>
    <t>-</t>
  </si>
  <si>
    <t>CEFTIZOXIME</t>
  </si>
  <si>
    <t>-</t>
  </si>
  <si>
    <t>-</t>
  </si>
  <si>
    <t>SXT</t>
  </si>
  <si>
    <t>URINE ISOLATES NO.</t>
  </si>
  <si>
    <t>Enterococcus (69)</t>
  </si>
  <si>
    <t>Resistant to high level Gentamicin: 23.2% (16); Resistant to high level Amikacin: 14.7% (10)</t>
  </si>
  <si>
    <t>Penicillin-G resistance:</t>
  </si>
  <si>
    <t>Strep. pneumoniae (BF:33)</t>
  </si>
  <si>
    <t>Susceptible: 36.4% (12); Relative resistant: 24.2% (8); Resistant: 39.4% (13)</t>
  </si>
  <si>
    <t>Strep. pneumoniae (other:44)</t>
  </si>
  <si>
    <t>Susceptible: 20.5% (10); Relative resistant: 20.5% (10); Resistant: 50.0% (22)</t>
  </si>
  <si>
    <r>
      <t xml:space="preserve">SXT = </t>
    </r>
    <r>
      <rPr>
        <sz val="12"/>
        <rFont val="Times New Roman"/>
        <family val="1"/>
      </rPr>
      <t>Sulfamethoxazole-Trimethoprin</t>
    </r>
  </si>
  <si>
    <t xml:space="preserve">   -    = not tested or not available</t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</si>
  <si>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</si>
  <si>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>APR. ~ JUN., 1998</t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</si>
  <si>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</si>
  <si>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</si>
  <si>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</si>
  <si>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</si>
  <si>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</si>
  <si>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</si>
  <si>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</si>
  <si>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</si>
  <si>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</si>
  <si>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</si>
  <si>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</si>
  <si>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</si>
  <si>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>TOTAL TESTED NO.</t>
  </si>
  <si>
    <t>PERCENT OF SUSCEPTIBILITY</t>
  </si>
  <si>
    <t xml:space="preserve"> </t>
  </si>
  <si>
    <t>JUL. ~ SEP., 1998</t>
  </si>
  <si>
    <t>Flavobacterium spp.</t>
  </si>
  <si>
    <t>Shewanella putrefaciens</t>
  </si>
  <si>
    <t>Sphingomonas. paucimobilis*</t>
  </si>
  <si>
    <t xml:space="preserve">Stenotrophomonas maltophilia** </t>
  </si>
  <si>
    <t>AMC</t>
  </si>
  <si>
    <t>Amoxicillin/Clavulanate</t>
  </si>
  <si>
    <t>SXT</t>
  </si>
  <si>
    <t>Sulfamethoxazole-Trimethoprim</t>
  </si>
  <si>
    <t>not tested or not available</t>
  </si>
  <si>
    <t>*</t>
  </si>
  <si>
    <r>
      <t xml:space="preserve">new name for </t>
    </r>
    <r>
      <rPr>
        <i/>
        <sz val="12"/>
        <rFont val="Times New Roman"/>
        <family val="1"/>
      </rPr>
      <t>Pseudomonas paucimobilis</t>
    </r>
    <r>
      <rPr>
        <sz val="12"/>
        <rFont val="Times New Roman"/>
        <family val="1"/>
      </rPr>
      <t xml:space="preserve"> </t>
    </r>
  </si>
  <si>
    <t>**</t>
  </si>
  <si>
    <r>
      <t xml:space="preserve">new name for </t>
    </r>
    <r>
      <rPr>
        <i/>
        <sz val="12"/>
        <rFont val="Times New Roman"/>
        <family val="1"/>
      </rPr>
      <t xml:space="preserve">Pseudomonas maltophilia </t>
    </r>
    <r>
      <rPr>
        <sz val="12"/>
        <rFont val="Times New Roman"/>
        <family val="1"/>
      </rPr>
      <t>/</t>
    </r>
    <r>
      <rPr>
        <i/>
        <sz val="12"/>
        <rFont val="Times New Roman"/>
        <family val="1"/>
      </rPr>
      <t xml:space="preserve"> Xanthomonas maltophilia</t>
    </r>
    <r>
      <rPr>
        <sz val="12"/>
        <rFont val="Times New Roman"/>
        <family val="1"/>
      </rPr>
      <t xml:space="preserve"> </t>
    </r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</si>
  <si>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</si>
  <si>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JUL. ~ SEP., 1998</t>
  </si>
  <si>
    <t>BACTERIA</t>
  </si>
  <si>
    <t>Bacillus spp.</t>
  </si>
  <si>
    <t>Corynebacterium spp.</t>
  </si>
  <si>
    <t>Cory. jeikeium (J-K)</t>
  </si>
  <si>
    <t>Enterococcus spp.</t>
  </si>
  <si>
    <t>Staph. aureus</t>
  </si>
  <si>
    <t>Staph. epidermidis</t>
  </si>
  <si>
    <t>Staph. saprophyticus</t>
  </si>
  <si>
    <t>Coag. (-) staphylococci</t>
  </si>
  <si>
    <t>Viridans streptococci</t>
  </si>
  <si>
    <t xml:space="preserve">ANTIBIOTICS                    </t>
  </si>
  <si>
    <t xml:space="preserve"> Strep. pneumoniae</t>
  </si>
  <si>
    <t xml:space="preserve"> Beta strep. non A,B,D</t>
  </si>
  <si>
    <t xml:space="preserve"> Beta strep. group B </t>
  </si>
  <si>
    <t xml:space="preserve"> Strep. group D </t>
  </si>
  <si>
    <t>TOTAL TESTED NO.</t>
  </si>
  <si>
    <t xml:space="preserve">PERCENT OF SUSCEPTIBILITY </t>
  </si>
  <si>
    <t>-</t>
  </si>
  <si>
    <t>-</t>
  </si>
  <si>
    <t>CEFTIZOXIME</t>
  </si>
  <si>
    <t>-</t>
  </si>
  <si>
    <t>-</t>
  </si>
  <si>
    <t>SXT</t>
  </si>
  <si>
    <t>URINE ISOLATES NO.</t>
  </si>
  <si>
    <t>Enterococcus (69)</t>
  </si>
  <si>
    <t>Resistant to high level Gentamicin: 23.2% (16); Resistant to high level Amikacin: 14.7% (10)</t>
  </si>
  <si>
    <t>Penicillin-G resistance:</t>
  </si>
  <si>
    <t>Strep. pneumoniae (BF:15)</t>
  </si>
  <si>
    <t>Susceptible: 33.3% (5); Relative resistant: 46.7% (7); Resistant: 20.0% (3)</t>
  </si>
  <si>
    <t>Strep. pneumoniae (other:39)</t>
  </si>
  <si>
    <t>Susceptible: 15.4% (6); Relative resistant: 20.5% (8); Resistant: 64.1% (25)</t>
  </si>
  <si>
    <r>
      <t xml:space="preserve">SXT = </t>
    </r>
    <r>
      <rPr>
        <sz val="12"/>
        <rFont val="Times New Roman"/>
        <family val="1"/>
      </rPr>
      <t>Sulfamethoxazole-Trimethoprim</t>
    </r>
  </si>
  <si>
    <t xml:space="preserve">   -    = not tested or not available</t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</si>
  <si>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</si>
  <si>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</si>
  <si>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</si>
  <si>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</si>
  <si>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</si>
  <si>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</si>
  <si>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</si>
  <si>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</si>
  <si>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</si>
  <si>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</si>
  <si>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</si>
  <si>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</si>
  <si>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</si>
  <si>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 xml:space="preserve"> </t>
  </si>
  <si>
    <t>Stenotrophomonas maltophilia*</t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</si>
  <si>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</si>
  <si>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BACTERIA</t>
  </si>
  <si>
    <t>Bacillus spp.</t>
  </si>
  <si>
    <t>Corynebacterium spp.</t>
  </si>
  <si>
    <t>Cory. jeikeium (J-K)</t>
  </si>
  <si>
    <t>Enterococcus spp.</t>
  </si>
  <si>
    <t>Enterococcus avium</t>
  </si>
  <si>
    <t>Staph. aureus</t>
  </si>
  <si>
    <t>Staph. epidermidis</t>
  </si>
  <si>
    <t>Staph. saprophyticus</t>
  </si>
  <si>
    <t>Coag. (-) staphylococci</t>
  </si>
  <si>
    <t>Viridans streptococci</t>
  </si>
  <si>
    <t xml:space="preserve">ANTIBIOTICS                    </t>
  </si>
  <si>
    <t xml:space="preserve"> Strep. pneumoniae</t>
  </si>
  <si>
    <t xml:space="preserve"> Beta strep. non A,B,D</t>
  </si>
  <si>
    <t xml:space="preserve"> Beta strep. group B </t>
  </si>
  <si>
    <t xml:space="preserve"> Strep. group D </t>
  </si>
  <si>
    <t>TOTAL TESTED NO.</t>
  </si>
  <si>
    <t xml:space="preserve">PERCENT OF SUSCEPTIBILITY </t>
  </si>
  <si>
    <t>-</t>
  </si>
  <si>
    <t>-</t>
  </si>
  <si>
    <t>-</t>
  </si>
  <si>
    <t>-</t>
  </si>
  <si>
    <t>SXT</t>
  </si>
  <si>
    <t>URINE ISOLATES NO.</t>
  </si>
  <si>
    <t>Enterococcus (91)</t>
  </si>
  <si>
    <t>Resistant to high level Gentamicin: 27.5% (25); Resistant to high level Amikacin: 23.1% (21)</t>
  </si>
  <si>
    <t>Penicillin-G resistance:</t>
  </si>
  <si>
    <t>Strep. pneumoniae (BF:29)</t>
  </si>
  <si>
    <t>Susceptible: 31.0% (9); Relative resistant: 24.1% (7); Resistant: 44.8% (13)</t>
  </si>
  <si>
    <t>Strep. pneumoniae (other:49)</t>
  </si>
  <si>
    <t>Susceptible: 24.5% (12); Relative resistant: 26.5% (13); Resistant: 49.0% (24)</t>
  </si>
  <si>
    <r>
      <t xml:space="preserve">SXT = </t>
    </r>
    <r>
      <rPr>
        <sz val="12"/>
        <rFont val="Times New Roman"/>
        <family val="1"/>
      </rPr>
      <t>Sulfamethoxazole-Trimethoprim</t>
    </r>
  </si>
  <si>
    <t xml:space="preserve">   -    = not tested or not available</t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</si>
  <si>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</si>
  <si>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</si>
  <si>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</si>
  <si>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</si>
  <si>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</si>
  <si>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</si>
  <si>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</si>
  <si>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</si>
  <si>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</si>
  <si>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</si>
  <si>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</si>
  <si>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</si>
  <si>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</si>
  <si>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>TOTAL TESTED NO.</t>
  </si>
  <si>
    <t>PERCENT OF SUSCEPTIBILITY</t>
  </si>
  <si>
    <t xml:space="preserve"> </t>
  </si>
  <si>
    <t>OCT. ~ DEC., 1998</t>
  </si>
  <si>
    <t>JAN. ~ DEC., 1998</t>
  </si>
  <si>
    <t>-</t>
  </si>
  <si>
    <t>CEFTIZOXIME</t>
  </si>
  <si>
    <t>-</t>
  </si>
  <si>
    <t>Enterococcus (305)</t>
  </si>
  <si>
    <t>Resistant to high level Gentamicin: 25.2% (77); Resistant to high level Amikacin: 16.1% (49)</t>
  </si>
  <si>
    <t>Strep. pneumoniae (BF:129)</t>
  </si>
  <si>
    <t>Strep. pneumoniae (other:231)</t>
  </si>
  <si>
    <t>Susceptible: 35.7% (46); Relative resistant: 28.7% (37); Resistant: 35.7% (46)</t>
  </si>
  <si>
    <t>Susceptible: 22.1% (51); Relative resistant: 19.5% (45); Resistant: 57.6% (133)</t>
  </si>
  <si>
    <t>臨床病理科 微生物組</t>
  </si>
  <si>
    <t>感染管制委員會</t>
  </si>
  <si>
    <t>製表</t>
  </si>
  <si>
    <t>抗生素敏感性試驗</t>
  </si>
  <si>
    <t>長庚醫院 林口醫學中心</t>
  </si>
  <si>
    <t>Bacteriodes spp.</t>
  </si>
  <si>
    <t>Clostridium spp.</t>
  </si>
  <si>
    <t>Propionibacterium spp.</t>
  </si>
  <si>
    <t>ANAEROBES</t>
  </si>
  <si>
    <t>GRAM (+) BACTERIA</t>
  </si>
  <si>
    <t>Staph. aureus-R</t>
  </si>
  <si>
    <t>Staph. aureus-S</t>
  </si>
  <si>
    <t>CEFTRIAXONE</t>
  </si>
  <si>
    <t>TEICOPLANIN</t>
  </si>
  <si>
    <t xml:space="preserve">     Enterococci</t>
  </si>
  <si>
    <t>GRAM (-) BACILLI</t>
  </si>
  <si>
    <t>BACTERIA</t>
  </si>
  <si>
    <t>Acinetobacter spp.</t>
  </si>
  <si>
    <t>Acinetob. baumannii</t>
  </si>
  <si>
    <t>Branhamella catarrhalis</t>
  </si>
  <si>
    <t>Citrob. diversus</t>
  </si>
  <si>
    <t>Citrob. freundii</t>
  </si>
  <si>
    <t>Eikenella corrodens</t>
  </si>
  <si>
    <t>E. coli</t>
  </si>
  <si>
    <t>E. coli-ESBL</t>
  </si>
  <si>
    <t>Enterob. aerogenes</t>
  </si>
  <si>
    <t>Enterob. cloacae</t>
  </si>
  <si>
    <t>Flavobacterium spp.</t>
  </si>
  <si>
    <t>H. influenzae</t>
  </si>
  <si>
    <t>Kleb. oxytoca</t>
  </si>
  <si>
    <t>Kleb. oxytoca-ESBL</t>
  </si>
  <si>
    <t>Kleb. pneumoniae</t>
  </si>
  <si>
    <t>Kleb. pneumoniae-ESBL</t>
  </si>
  <si>
    <t>Pseudomonas spp.</t>
  </si>
  <si>
    <t>Ps. aeruginosa</t>
  </si>
  <si>
    <t>Sal. choleraesuis</t>
  </si>
  <si>
    <t>Sal. enteritidis B</t>
  </si>
  <si>
    <t>Stenotropho. maltophilia</t>
  </si>
  <si>
    <t xml:space="preserve">ANTIBIOTICS                    </t>
  </si>
  <si>
    <t>Acinetob. baumannii</t>
  </si>
  <si>
    <t>Enterob. cloacae</t>
  </si>
  <si>
    <t>E. coli</t>
  </si>
  <si>
    <t>AN</t>
  </si>
  <si>
    <t>AM</t>
  </si>
  <si>
    <t>CZ</t>
  </si>
  <si>
    <t>CAZ</t>
  </si>
  <si>
    <t>CXM</t>
  </si>
  <si>
    <t>CIP</t>
  </si>
  <si>
    <t>GM</t>
  </si>
  <si>
    <t>IPM</t>
  </si>
  <si>
    <t>PIP</t>
  </si>
  <si>
    <t>SXT</t>
  </si>
  <si>
    <t>AMC</t>
  </si>
  <si>
    <t>ATM</t>
  </si>
  <si>
    <t>FEP</t>
  </si>
  <si>
    <t>CFM</t>
  </si>
  <si>
    <t>CRO</t>
  </si>
  <si>
    <t>C</t>
  </si>
  <si>
    <t>P</t>
  </si>
  <si>
    <t>TE</t>
  </si>
  <si>
    <t xml:space="preserve">   -   =not tested or not available</t>
  </si>
  <si>
    <t>Sal. enteritidis D</t>
  </si>
  <si>
    <t>High level gentamicin susceptibility:</t>
  </si>
  <si>
    <t>TOTAL TESTED NO.*</t>
  </si>
  <si>
    <t>PERCENT OF SUSCEPTIBILITY**</t>
  </si>
  <si>
    <t>PERCENT OF SUSCEPTIBILITY**</t>
  </si>
  <si>
    <t>TOTAL (no.)*</t>
  </si>
  <si>
    <t>TOTAL TESTED NO.*</t>
  </si>
  <si>
    <t>PERCENT OF SUSCEPTIBILITY**</t>
  </si>
  <si>
    <t>Nosocomial</t>
  </si>
  <si>
    <t>NOSOCOMIAL ISOLATES ONLY</t>
  </si>
  <si>
    <t>Acinetobacter spp.</t>
  </si>
  <si>
    <t>FLO</t>
  </si>
  <si>
    <t>Kleb. pneumoniae-ESBL</t>
  </si>
  <si>
    <t>E. coli-ESBL</t>
  </si>
  <si>
    <t>Stenotrophomonas maltophilia</t>
  </si>
  <si>
    <t>B. fragilis</t>
  </si>
  <si>
    <t>Prevotella spp.</t>
  </si>
  <si>
    <t>Enterococcus faecium</t>
  </si>
  <si>
    <t>Prevotella disiens</t>
  </si>
  <si>
    <t>Prevotella melaninogenica</t>
  </si>
  <si>
    <t>JAN. ~ DEC.</t>
  </si>
  <si>
    <t>Acinetob. junii</t>
  </si>
  <si>
    <t>Acinetob. lwoffii</t>
  </si>
  <si>
    <t>Aeromonas caviae</t>
  </si>
  <si>
    <t>Aeromonas sobria</t>
  </si>
  <si>
    <t>Citrob. amalonaticus</t>
  </si>
  <si>
    <t>Neisseria gonorrhoeae</t>
  </si>
  <si>
    <t>CEFUROXIME</t>
  </si>
  <si>
    <t>Enterococcus avium</t>
  </si>
  <si>
    <t>Enterococcus casseliflavus</t>
  </si>
  <si>
    <t>Enterococcus durans</t>
  </si>
  <si>
    <t>Enterococcus raffinosus</t>
  </si>
  <si>
    <r>
      <t>SXT</t>
    </r>
    <r>
      <rPr>
        <sz val="10"/>
        <rFont val="Times New Roman"/>
        <family val="1"/>
      </rPr>
      <t xml:space="preserve"> = Sulfamethoxazole-Trimethoprim</t>
    </r>
  </si>
  <si>
    <t>Clost. difficile</t>
  </si>
  <si>
    <t>Fusob. varium</t>
  </si>
  <si>
    <t>Prevotella intermedia</t>
  </si>
  <si>
    <t>Citrob. diversus-ESBL#</t>
  </si>
  <si>
    <t>Citrob. freundii-ESBL#</t>
  </si>
  <si>
    <t>Enterob. aerogenes-ESBL#</t>
  </si>
  <si>
    <t>Enterob. cloacae-ESBL#</t>
  </si>
  <si>
    <t>Morganella morganii-ESBL#</t>
  </si>
  <si>
    <t>Proteus mirabilis-ESBL#</t>
  </si>
  <si>
    <r>
      <t>#</t>
    </r>
    <r>
      <rPr>
        <sz val="10"/>
        <color indexed="10"/>
        <rFont val="標楷體"/>
        <family val="4"/>
      </rPr>
      <t>根據</t>
    </r>
    <r>
      <rPr>
        <sz val="10"/>
        <color indexed="10"/>
        <rFont val="Times New Roman"/>
        <family val="1"/>
      </rPr>
      <t xml:space="preserve">NCCLS guideline, </t>
    </r>
    <r>
      <rPr>
        <sz val="10"/>
        <color indexed="10"/>
        <rFont val="標楷體"/>
        <family val="4"/>
      </rPr>
      <t>所有會產生</t>
    </r>
    <r>
      <rPr>
        <sz val="10"/>
        <color indexed="10"/>
        <rFont val="Times New Roman"/>
        <family val="1"/>
      </rPr>
      <t>ESBLs</t>
    </r>
    <r>
      <rPr>
        <sz val="10"/>
        <color indexed="10"/>
        <rFont val="標楷體"/>
        <family val="4"/>
      </rPr>
      <t>的</t>
    </r>
    <r>
      <rPr>
        <sz val="10"/>
        <color indexed="10"/>
        <rFont val="Times New Roman"/>
        <family val="1"/>
      </rPr>
      <t>Klebsiella spp.</t>
    </r>
    <r>
      <rPr>
        <sz val="10"/>
        <color indexed="10"/>
        <rFont val="標楷體"/>
        <family val="4"/>
      </rPr>
      <t>及</t>
    </r>
    <r>
      <rPr>
        <sz val="10"/>
        <color indexed="10"/>
        <rFont val="Times New Roman"/>
        <family val="1"/>
      </rPr>
      <t>E. coli</t>
    </r>
    <r>
      <rPr>
        <sz val="10"/>
        <color indexed="10"/>
        <rFont val="標楷體"/>
        <family val="4"/>
      </rPr>
      <t>即使</t>
    </r>
    <r>
      <rPr>
        <sz val="10"/>
        <color indexed="10"/>
        <rFont val="Times New Roman"/>
        <family val="1"/>
      </rPr>
      <t>in vitro</t>
    </r>
    <r>
      <rPr>
        <sz val="10"/>
        <color indexed="10"/>
        <rFont val="標楷體"/>
        <family val="4"/>
      </rPr>
      <t>對</t>
    </r>
    <r>
      <rPr>
        <sz val="10"/>
        <color indexed="10"/>
        <rFont val="Times New Roman"/>
        <family val="1"/>
      </rPr>
      <t xml:space="preserve">penicillins, cephalosporins, </t>
    </r>
    <r>
      <rPr>
        <sz val="10"/>
        <color indexed="10"/>
        <rFont val="標楷體"/>
        <family val="4"/>
      </rPr>
      <t>或</t>
    </r>
    <r>
      <rPr>
        <sz val="10"/>
        <color indexed="10"/>
        <rFont val="Times New Roman"/>
        <family val="1"/>
      </rPr>
      <t>aztreonam</t>
    </r>
    <r>
      <rPr>
        <sz val="10"/>
        <color indexed="10"/>
        <rFont val="標楷體"/>
        <family val="4"/>
      </rPr>
      <t>具敏感性</t>
    </r>
    <r>
      <rPr>
        <sz val="10"/>
        <color indexed="10"/>
        <rFont val="Times New Roman"/>
        <family val="1"/>
      </rPr>
      <t xml:space="preserve">, </t>
    </r>
    <r>
      <rPr>
        <sz val="10"/>
        <color indexed="10"/>
        <rFont val="標楷體"/>
        <family val="4"/>
      </rPr>
      <t>但在臨床治療上可能對這些藥物實際上是抗藥的</t>
    </r>
    <r>
      <rPr>
        <sz val="10"/>
        <color indexed="10"/>
        <rFont val="Times New Roman"/>
        <family val="1"/>
      </rPr>
      <t xml:space="preserve">, </t>
    </r>
    <r>
      <rPr>
        <sz val="10"/>
        <color indexed="10"/>
        <rFont val="標楷體"/>
        <family val="4"/>
      </rPr>
      <t>因此若經過標準方法確認為</t>
    </r>
    <r>
      <rPr>
        <sz val="10"/>
        <color indexed="10"/>
        <rFont val="Times New Roman"/>
        <family val="1"/>
      </rPr>
      <t>ESBLs</t>
    </r>
    <r>
      <rPr>
        <sz val="10"/>
        <color indexed="10"/>
        <rFont val="標楷體"/>
        <family val="4"/>
      </rPr>
      <t>的菌株</t>
    </r>
    <r>
      <rPr>
        <sz val="10"/>
        <color indexed="10"/>
        <rFont val="Times New Roman"/>
        <family val="1"/>
      </rPr>
      <t xml:space="preserve">, </t>
    </r>
    <r>
      <rPr>
        <sz val="10"/>
        <color indexed="10"/>
        <rFont val="標楷體"/>
        <family val="4"/>
      </rPr>
      <t>對於這類藥物的藥敏結果均應改成非敏感性</t>
    </r>
    <r>
      <rPr>
        <sz val="10"/>
        <color indexed="10"/>
        <rFont val="Times New Roman"/>
        <family val="1"/>
      </rPr>
      <t>.</t>
    </r>
  </si>
  <si>
    <r>
      <t>其他腸內菌科的細菌</t>
    </r>
    <r>
      <rPr>
        <sz val="10"/>
        <color indexed="10"/>
        <rFont val="Times New Roman"/>
        <family val="1"/>
      </rPr>
      <t xml:space="preserve">, </t>
    </r>
    <r>
      <rPr>
        <sz val="10"/>
        <color indexed="10"/>
        <rFont val="標楷體"/>
        <family val="4"/>
      </rPr>
      <t>如</t>
    </r>
    <r>
      <rPr>
        <sz val="10"/>
        <color indexed="10"/>
        <rFont val="Times New Roman"/>
        <family val="1"/>
      </rPr>
      <t>Citrobacter spp., Enterobacter spp., Morganella spp., Proteus spp.</t>
    </r>
    <r>
      <rPr>
        <sz val="10"/>
        <color indexed="10"/>
        <rFont val="標楷體"/>
        <family val="4"/>
      </rPr>
      <t>等</t>
    </r>
    <r>
      <rPr>
        <sz val="10"/>
        <color indexed="10"/>
        <rFont val="Times New Roman"/>
        <family val="1"/>
      </rPr>
      <t xml:space="preserve">, </t>
    </r>
    <r>
      <rPr>
        <sz val="10"/>
        <color indexed="10"/>
        <rFont val="標楷體"/>
        <family val="4"/>
      </rPr>
      <t>雖然目前</t>
    </r>
    <r>
      <rPr>
        <sz val="10"/>
        <color indexed="10"/>
        <rFont val="Times New Roman"/>
        <family val="1"/>
      </rPr>
      <t>NCCLS guideline</t>
    </r>
    <r>
      <rPr>
        <sz val="10"/>
        <color indexed="10"/>
        <rFont val="標楷體"/>
        <family val="4"/>
      </rPr>
      <t>仍未有關於</t>
    </r>
    <r>
      <rPr>
        <sz val="10"/>
        <color indexed="10"/>
        <rFont val="Times New Roman"/>
        <family val="1"/>
      </rPr>
      <t>ESBL</t>
    </r>
    <r>
      <rPr>
        <sz val="10"/>
        <color indexed="10"/>
        <rFont val="標楷體"/>
        <family val="4"/>
      </rPr>
      <t>鑑定及確認等的相關建議</t>
    </r>
    <r>
      <rPr>
        <sz val="10"/>
        <color indexed="10"/>
        <rFont val="Times New Roman"/>
        <family val="1"/>
      </rPr>
      <t xml:space="preserve">, </t>
    </r>
    <r>
      <rPr>
        <sz val="10"/>
        <color indexed="10"/>
        <rFont val="標楷體"/>
        <family val="4"/>
      </rPr>
      <t>但文獻上已有不少相關報導</t>
    </r>
    <r>
      <rPr>
        <sz val="10"/>
        <color indexed="10"/>
        <rFont val="Times New Roman"/>
        <family val="1"/>
      </rPr>
      <t xml:space="preserve">, </t>
    </r>
    <r>
      <rPr>
        <sz val="10"/>
        <color indexed="10"/>
        <rFont val="標楷體"/>
        <family val="4"/>
      </rPr>
      <t>故本科亦依現有方法進行相關的檢測</t>
    </r>
    <r>
      <rPr>
        <sz val="10"/>
        <color indexed="10"/>
        <rFont val="Times New Roman"/>
        <family val="1"/>
      </rPr>
      <t xml:space="preserve">, </t>
    </r>
    <r>
      <rPr>
        <sz val="10"/>
        <color indexed="10"/>
        <rFont val="標楷體"/>
        <family val="4"/>
      </rPr>
      <t>但藥敏性仍維持</t>
    </r>
    <r>
      <rPr>
        <sz val="10"/>
        <color indexed="10"/>
        <rFont val="Times New Roman"/>
        <family val="1"/>
      </rPr>
      <t>in vitro</t>
    </r>
    <r>
      <rPr>
        <sz val="10"/>
        <color indexed="10"/>
        <rFont val="標楷體"/>
        <family val="4"/>
      </rPr>
      <t>測試所得的結果</t>
    </r>
    <r>
      <rPr>
        <sz val="10"/>
        <color indexed="10"/>
        <rFont val="Times New Roman"/>
        <family val="1"/>
      </rPr>
      <t xml:space="preserve">, </t>
    </r>
    <r>
      <rPr>
        <sz val="10"/>
        <color indexed="10"/>
        <rFont val="標楷體"/>
        <family val="4"/>
      </rPr>
      <t>僅供臨床醫師參考</t>
    </r>
    <r>
      <rPr>
        <sz val="10"/>
        <color indexed="10"/>
        <rFont val="Times New Roman"/>
        <family val="1"/>
      </rPr>
      <t xml:space="preserve">, </t>
    </r>
    <r>
      <rPr>
        <sz val="10"/>
        <color indexed="10"/>
        <rFont val="標楷體"/>
        <family val="4"/>
      </rPr>
      <t>實際使用時仍應注意病人反應</t>
    </r>
    <r>
      <rPr>
        <sz val="10"/>
        <color indexed="10"/>
        <rFont val="Times New Roman"/>
        <family val="1"/>
      </rPr>
      <t xml:space="preserve">, </t>
    </r>
    <r>
      <rPr>
        <sz val="10"/>
        <color indexed="10"/>
        <rFont val="標楷體"/>
        <family val="4"/>
      </rPr>
      <t>隨時調整用藥</t>
    </r>
    <r>
      <rPr>
        <sz val="10"/>
        <color indexed="10"/>
        <rFont val="Times New Roman"/>
        <family val="1"/>
      </rPr>
      <t xml:space="preserve">. </t>
    </r>
  </si>
  <si>
    <t>JAN. ~ DEC., 2003</t>
  </si>
  <si>
    <t>JAN. ~DEC., 2003</t>
  </si>
  <si>
    <t>-</t>
  </si>
  <si>
    <t>-</t>
  </si>
  <si>
    <t>-</t>
  </si>
  <si>
    <t>-</t>
  </si>
  <si>
    <t>-</t>
  </si>
  <si>
    <t>Veillonella parula</t>
  </si>
  <si>
    <r>
      <t>2003</t>
    </r>
    <r>
      <rPr>
        <sz val="28"/>
        <rFont val="標楷體"/>
        <family val="4"/>
      </rPr>
      <t xml:space="preserve"> 年報</t>
    </r>
  </si>
  <si>
    <t>-</t>
  </si>
  <si>
    <t>Sal. enteritidis C2</t>
  </si>
  <si>
    <r>
      <t>AN</t>
    </r>
    <r>
      <rPr>
        <sz val="10"/>
        <rFont val="Times New Roman"/>
        <family val="1"/>
      </rPr>
      <t xml:space="preserve">=amikacin; </t>
    </r>
    <r>
      <rPr>
        <b/>
        <sz val="10"/>
        <rFont val="Times New Roman"/>
        <family val="1"/>
      </rPr>
      <t>AM</t>
    </r>
    <r>
      <rPr>
        <sz val="10"/>
        <rFont val="Times New Roman"/>
        <family val="1"/>
      </rPr>
      <t xml:space="preserve">=ampicillin; </t>
    </r>
    <r>
      <rPr>
        <b/>
        <sz val="10"/>
        <rFont val="Times New Roman"/>
        <family val="1"/>
      </rPr>
      <t>CZ</t>
    </r>
    <r>
      <rPr>
        <sz val="10"/>
        <rFont val="Times New Roman"/>
        <family val="1"/>
      </rPr>
      <t xml:space="preserve">=cephazolin; </t>
    </r>
    <r>
      <rPr>
        <b/>
        <sz val="10"/>
        <rFont val="Times New Roman"/>
        <family val="1"/>
      </rPr>
      <t>CAZ</t>
    </r>
    <r>
      <rPr>
        <sz val="10"/>
        <rFont val="Times New Roman"/>
        <family val="1"/>
      </rPr>
      <t xml:space="preserve">=ceftazidime; </t>
    </r>
    <r>
      <rPr>
        <b/>
        <sz val="10"/>
        <rFont val="Times New Roman"/>
        <family val="1"/>
      </rPr>
      <t>CXM</t>
    </r>
    <r>
      <rPr>
        <sz val="10"/>
        <rFont val="Times New Roman"/>
        <family val="1"/>
      </rPr>
      <t xml:space="preserve">=cefuroxime;  </t>
    </r>
    <r>
      <rPr>
        <b/>
        <sz val="10"/>
        <rFont val="Times New Roman"/>
        <family val="1"/>
      </rPr>
      <t>CIP</t>
    </r>
    <r>
      <rPr>
        <sz val="10"/>
        <rFont val="Times New Roman"/>
        <family val="1"/>
      </rPr>
      <t xml:space="preserve">=ciprofloxacin; </t>
    </r>
    <r>
      <rPr>
        <b/>
        <sz val="10"/>
        <rFont val="Times New Roman"/>
        <family val="1"/>
      </rPr>
      <t>GM</t>
    </r>
    <r>
      <rPr>
        <sz val="10"/>
        <rFont val="Times New Roman"/>
        <family val="1"/>
      </rPr>
      <t xml:space="preserve">=gentamicin; </t>
    </r>
    <r>
      <rPr>
        <b/>
        <sz val="10"/>
        <rFont val="Times New Roman"/>
        <family val="1"/>
      </rPr>
      <t>IPM</t>
    </r>
    <r>
      <rPr>
        <sz val="10"/>
        <rFont val="Times New Roman"/>
        <family val="1"/>
      </rPr>
      <t xml:space="preserve">=imipenem; </t>
    </r>
    <r>
      <rPr>
        <b/>
        <sz val="10"/>
        <rFont val="Times New Roman"/>
        <family val="1"/>
      </rPr>
      <t>PIP</t>
    </r>
    <r>
      <rPr>
        <sz val="10"/>
        <rFont val="Times New Roman"/>
        <family val="1"/>
      </rPr>
      <t xml:space="preserve">=piperacillin; </t>
    </r>
    <r>
      <rPr>
        <b/>
        <sz val="10"/>
        <rFont val="Times New Roman"/>
        <family val="1"/>
      </rPr>
      <t>SXT</t>
    </r>
    <r>
      <rPr>
        <sz val="10"/>
        <rFont val="Times New Roman"/>
        <family val="1"/>
      </rPr>
      <t>=sulfamethoxazole-trimethoprim</t>
    </r>
  </si>
  <si>
    <r>
      <t>AMC</t>
    </r>
    <r>
      <rPr>
        <sz val="10"/>
        <rFont val="Times New Roman"/>
        <family val="1"/>
      </rPr>
      <t xml:space="preserve">=amoxicillin/clavulanic acid; </t>
    </r>
    <r>
      <rPr>
        <b/>
        <sz val="10"/>
        <rFont val="Times New Roman"/>
        <family val="1"/>
      </rPr>
      <t>ATM</t>
    </r>
    <r>
      <rPr>
        <sz val="10"/>
        <rFont val="Times New Roman"/>
        <family val="1"/>
      </rPr>
      <t xml:space="preserve">=aztreonam; </t>
    </r>
    <r>
      <rPr>
        <b/>
        <sz val="10"/>
        <rFont val="Times New Roman"/>
        <family val="1"/>
      </rPr>
      <t>FEP</t>
    </r>
    <r>
      <rPr>
        <sz val="10"/>
        <rFont val="Times New Roman"/>
        <family val="1"/>
      </rPr>
      <t xml:space="preserve">=cefepime; </t>
    </r>
    <r>
      <rPr>
        <b/>
        <sz val="10"/>
        <rFont val="Times New Roman"/>
        <family val="1"/>
      </rPr>
      <t>CFM</t>
    </r>
    <r>
      <rPr>
        <sz val="10"/>
        <rFont val="Times New Roman"/>
        <family val="1"/>
      </rPr>
      <t xml:space="preserve">=cefixime; </t>
    </r>
    <r>
      <rPr>
        <b/>
        <sz val="10"/>
        <rFont val="Times New Roman"/>
        <family val="1"/>
      </rPr>
      <t>CRO</t>
    </r>
    <r>
      <rPr>
        <sz val="10"/>
        <rFont val="Times New Roman"/>
        <family val="1"/>
      </rPr>
      <t xml:space="preserve">=ceftriaxone;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 xml:space="preserve">=chloramphenicol; </t>
    </r>
    <r>
      <rPr>
        <b/>
        <sz val="10"/>
        <rFont val="Times New Roman"/>
        <family val="1"/>
      </rPr>
      <t>P</t>
    </r>
    <r>
      <rPr>
        <sz val="10"/>
        <rFont val="Times New Roman"/>
        <family val="1"/>
      </rPr>
      <t xml:space="preserve">=penicillin; </t>
    </r>
    <r>
      <rPr>
        <b/>
        <sz val="10"/>
        <rFont val="Times New Roman"/>
        <family val="1"/>
      </rPr>
      <t>TE</t>
    </r>
    <r>
      <rPr>
        <sz val="10"/>
        <rFont val="Times New Roman"/>
        <family val="1"/>
      </rPr>
      <t xml:space="preserve">=tetracycline; </t>
    </r>
    <r>
      <rPr>
        <b/>
        <sz val="10"/>
        <rFont val="Times New Roman"/>
        <family val="1"/>
      </rPr>
      <t>FLO</t>
    </r>
    <r>
      <rPr>
        <sz val="10"/>
        <rFont val="Times New Roman"/>
        <family val="1"/>
      </rPr>
      <t>=flomoxef</t>
    </r>
  </si>
  <si>
    <t>Citrob. Freundii</t>
  </si>
  <si>
    <t>NOSOCOMIAL ISOLATES ONLY</t>
  </si>
  <si>
    <t>Peptostrepto.asaccharolyticus***</t>
  </si>
  <si>
    <r>
      <t>45.19% (</t>
    </r>
    <r>
      <rPr>
        <sz val="10"/>
        <color indexed="12"/>
        <rFont val="Times New Roman"/>
        <family val="1"/>
      </rPr>
      <t>517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1144</t>
    </r>
    <r>
      <rPr>
        <sz val="10"/>
        <rFont val="Times New Roman"/>
        <family val="1"/>
      </rPr>
      <t>)</t>
    </r>
  </si>
  <si>
    <r>
      <t>***</t>
    </r>
    <r>
      <rPr>
        <sz val="10"/>
        <rFont val="標楷體"/>
        <family val="4"/>
      </rPr>
      <t>黃色區域為本年新上榜的細菌</t>
    </r>
  </si>
  <si>
    <t>H. parainfluenzae***</t>
  </si>
  <si>
    <t>Providiencia stuartii***</t>
  </si>
  <si>
    <t>Sal.enteritidis C1***</t>
  </si>
  <si>
    <t>Citrob. freundii-ESBL***</t>
  </si>
  <si>
    <t>Morganella morganii -ESBL***</t>
  </si>
  <si>
    <t xml:space="preserve"> Beta strep. group A***</t>
  </si>
  <si>
    <r>
      <t>***</t>
    </r>
    <r>
      <rPr>
        <sz val="10"/>
        <rFont val="標楷體"/>
        <family val="4"/>
      </rPr>
      <t>黃色區域為本年新上榜的細菌</t>
    </r>
  </si>
  <si>
    <r>
      <t>**</t>
    </r>
    <r>
      <rPr>
        <sz val="10"/>
        <rFont val="標楷體"/>
        <family val="4"/>
      </rPr>
      <t>紅字代表藥敏性較去年數字低10以上; 藍字代表較去年高10以上</t>
    </r>
  </si>
  <si>
    <r>
      <t>*</t>
    </r>
    <r>
      <rPr>
        <sz val="10"/>
        <rFont val="標楷體"/>
        <family val="4"/>
      </rPr>
      <t>紅字代表細菌數目較去年多10%以上; 藍字代表較去年少10%以上</t>
    </r>
  </si>
  <si>
    <r>
      <t>*</t>
    </r>
    <r>
      <rPr>
        <sz val="14"/>
        <rFont val="標楷體"/>
        <family val="4"/>
      </rPr>
      <t>紅字代表細菌數目較去年多10%以上; 藍字代表較去年少10%以上</t>
    </r>
  </si>
  <si>
    <r>
      <t>**</t>
    </r>
    <r>
      <rPr>
        <sz val="14"/>
        <rFont val="標楷體"/>
        <family val="4"/>
      </rPr>
      <t>紅字代表藥敏性較去年數字低10以上; 藍字代表較去年高10以上</t>
    </r>
  </si>
  <si>
    <r>
      <t>***</t>
    </r>
    <r>
      <rPr>
        <sz val="14"/>
        <rFont val="標楷體"/>
        <family val="4"/>
      </rPr>
      <t>黃色區域為本年新上榜的細菌</t>
    </r>
  </si>
  <si>
    <t>#</t>
  </si>
  <si>
    <t>#Penicillin-G susceptibility:</t>
  </si>
  <si>
    <r>
      <t xml:space="preserve">     S. pneumoniae </t>
    </r>
    <r>
      <rPr>
        <sz val="10"/>
        <rFont val="Times New Roman"/>
        <family val="1"/>
      </rPr>
      <t xml:space="preserve">(BF/CSF/Blood: </t>
    </r>
    <r>
      <rPr>
        <sz val="10"/>
        <color indexed="12"/>
        <rFont val="Times New Roman"/>
        <family val="1"/>
      </rPr>
      <t>96</t>
    </r>
    <r>
      <rPr>
        <sz val="10"/>
        <rFont val="Times New Roman"/>
        <family val="1"/>
      </rPr>
      <t>)</t>
    </r>
  </si>
  <si>
    <r>
      <t xml:space="preserve">     S. pneumoniae </t>
    </r>
    <r>
      <rPr>
        <sz val="10"/>
        <rFont val="Times New Roman"/>
        <family val="1"/>
      </rPr>
      <t>(othes: 406)</t>
    </r>
  </si>
  <si>
    <r>
      <t xml:space="preserve">Susceptible </t>
    </r>
    <r>
      <rPr>
        <sz val="10"/>
        <rFont val="Times New Roman"/>
        <family val="1"/>
      </rPr>
      <t xml:space="preserve">(&lt;=0.06 mg/L): 29.17% (28); </t>
    </r>
    <r>
      <rPr>
        <b/>
        <sz val="10"/>
        <rFont val="Times New Roman"/>
        <family val="1"/>
      </rPr>
      <t xml:space="preserve">Relative resistant </t>
    </r>
    <r>
      <rPr>
        <sz val="10"/>
        <rFont val="Times New Roman"/>
        <family val="1"/>
      </rPr>
      <t xml:space="preserve">(0.12-1 mg/L): 32.29% (31); </t>
    </r>
    <r>
      <rPr>
        <b/>
        <sz val="10"/>
        <rFont val="Times New Roman"/>
        <family val="1"/>
      </rPr>
      <t xml:space="preserve">Resistant </t>
    </r>
    <r>
      <rPr>
        <sz val="10"/>
        <rFont val="Times New Roman"/>
        <family val="1"/>
      </rPr>
      <t xml:space="preserve">(&gt;=2 mg/L): 38.54% </t>
    </r>
    <r>
      <rPr>
        <sz val="10"/>
        <color indexed="12"/>
        <rFont val="Times New Roman"/>
        <family val="1"/>
      </rPr>
      <t>(</t>
    </r>
    <r>
      <rPr>
        <sz val="10"/>
        <rFont val="Times New Roman"/>
        <family val="1"/>
      </rPr>
      <t>37)</t>
    </r>
  </si>
  <si>
    <r>
      <t xml:space="preserve">Susceptible </t>
    </r>
    <r>
      <rPr>
        <sz val="10"/>
        <rFont val="Times New Roman"/>
        <family val="1"/>
      </rPr>
      <t xml:space="preserve">(&lt;=1 mg/L): 56.65% (230);    </t>
    </r>
    <r>
      <rPr>
        <b/>
        <sz val="10"/>
        <rFont val="Times New Roman"/>
        <family val="1"/>
      </rPr>
      <t xml:space="preserve">Relative resistant </t>
    </r>
    <r>
      <rPr>
        <sz val="10"/>
        <rFont val="Times New Roman"/>
        <family val="1"/>
      </rPr>
      <t xml:space="preserve">(2 mg/L): 28.33% (115);       </t>
    </r>
    <r>
      <rPr>
        <b/>
        <sz val="10"/>
        <rFont val="Times New Roman"/>
        <family val="1"/>
      </rPr>
      <t xml:space="preserve">Resistant </t>
    </r>
    <r>
      <rPr>
        <sz val="10"/>
        <rFont val="Times New Roman"/>
        <family val="1"/>
      </rPr>
      <t>(&gt;=4 mg/L): 15.02% (61)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</si>
</sst>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_ "/>
    <numFmt numFmtId="178" formatCode="0.00_);[Red]\(0.00\)"/>
    <numFmt numFmtId="179" formatCode="0.0_);[Red]\(0.0\)"/>
    <numFmt numFmtId="180" formatCode="0.0"/>
  </numFmts>
  <fonts count="48">
    <font>
      <sz val="12"/>
      <name val="新細明體"/>
      <family val="1"/>
    </font>
    <font>
      <b/>
      <sz val="14"/>
      <name val="Times New Roman"/>
      <family val="1"/>
    </font>
    <font>
      <b/>
      <sz val="14"/>
      <name val="華康中楷體"/>
      <family val="3"/>
    </font>
    <font>
      <sz val="9"/>
      <name val="新細明體"/>
      <family val="1"/>
    </font>
    <font>
      <b/>
      <sz val="14"/>
      <name val="Courier"/>
      <family val="3"/>
    </font>
    <font>
      <b/>
      <sz val="12"/>
      <name val="Courier"/>
      <family val="3"/>
    </font>
    <font>
      <b/>
      <sz val="12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sz val="12"/>
      <color indexed="8"/>
      <name val="Courier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新細明體"/>
      <family val="1"/>
    </font>
    <font>
      <b/>
      <sz val="10"/>
      <name val="Times New Roman"/>
      <family val="1"/>
    </font>
    <font>
      <b/>
      <sz val="16"/>
      <name val="Courier"/>
      <family val="3"/>
    </font>
    <font>
      <b/>
      <sz val="16"/>
      <name val="Times New Roman"/>
      <family val="1"/>
    </font>
    <font>
      <b/>
      <sz val="16"/>
      <name val="華康中楷體"/>
      <family val="3"/>
    </font>
    <font>
      <b/>
      <sz val="12"/>
      <color indexed="8"/>
      <name val="Courier"/>
      <family val="3"/>
    </font>
    <font>
      <i/>
      <sz val="12"/>
      <name val="Times New Roman"/>
      <family val="1"/>
    </font>
    <font>
      <b/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sz val="10"/>
      <name val="新細明體"/>
      <family val="1"/>
    </font>
    <font>
      <b/>
      <sz val="9"/>
      <name val="Times New Roman"/>
      <family val="1"/>
    </font>
    <font>
      <sz val="28"/>
      <name val="標楷體"/>
      <family val="4"/>
    </font>
    <font>
      <sz val="28"/>
      <name val="新細明體"/>
      <family val="1"/>
    </font>
    <font>
      <sz val="2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ourier"/>
      <family val="3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4"/>
      <name val="Courier"/>
      <family val="3"/>
    </font>
    <font>
      <sz val="14"/>
      <name val="標楷體"/>
      <family val="4"/>
    </font>
    <font>
      <b/>
      <sz val="12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0"/>
      <color indexed="10"/>
      <name val="Courier"/>
      <family val="3"/>
    </font>
    <font>
      <sz val="10"/>
      <color indexed="10"/>
      <name val="標楷體"/>
      <family val="4"/>
    </font>
    <font>
      <sz val="10"/>
      <color indexed="10"/>
      <name val="新細明體"/>
      <family val="1"/>
    </font>
    <font>
      <sz val="10"/>
      <color indexed="10"/>
      <name val="Courier"/>
      <family val="3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29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right" textRotation="90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3" xfId="0" applyFont="1" applyBorder="1" applyAlignment="1" quotePrefix="1">
      <alignment horizontal="left"/>
    </xf>
    <xf numFmtId="0" fontId="6" fillId="0" borderId="4" xfId="0" applyFont="1" applyBorder="1" applyAlignment="1" quotePrefix="1">
      <alignment horizontal="left"/>
    </xf>
    <xf numFmtId="1" fontId="8" fillId="0" borderId="5" xfId="0" applyNumberFormat="1" applyFont="1" applyBorder="1" applyAlignment="1">
      <alignment horizontal="center" vertical="justify"/>
    </xf>
    <xf numFmtId="1" fontId="8" fillId="0" borderId="6" xfId="0" applyNumberFormat="1" applyFont="1" applyBorder="1" applyAlignment="1">
      <alignment horizontal="center" vertical="justify"/>
    </xf>
    <xf numFmtId="1" fontId="8" fillId="0" borderId="7" xfId="0" applyNumberFormat="1" applyFont="1" applyBorder="1" applyAlignment="1">
      <alignment horizontal="center" vertical="justify"/>
    </xf>
    <xf numFmtId="0" fontId="7" fillId="0" borderId="0" xfId="0" applyFont="1" applyAlignment="1">
      <alignment vertical="center"/>
    </xf>
    <xf numFmtId="0" fontId="6" fillId="0" borderId="8" xfId="0" applyFont="1" applyBorder="1" applyAlignment="1" quotePrefix="1">
      <alignment horizontal="left" vertical="justify"/>
    </xf>
    <xf numFmtId="1" fontId="8" fillId="0" borderId="9" xfId="0" applyNumberFormat="1" applyFont="1" applyBorder="1" applyAlignment="1">
      <alignment horizontal="center" vertical="justify"/>
    </xf>
    <xf numFmtId="1" fontId="8" fillId="0" borderId="10" xfId="0" applyNumberFormat="1" applyFont="1" applyBorder="1" applyAlignment="1">
      <alignment horizontal="center" vertical="justify"/>
    </xf>
    <xf numFmtId="1" fontId="8" fillId="0" borderId="11" xfId="0" applyNumberFormat="1" applyFont="1" applyBorder="1" applyAlignment="1">
      <alignment horizontal="center" vertical="justify"/>
    </xf>
    <xf numFmtId="0" fontId="6" fillId="0" borderId="12" xfId="0" applyFont="1" applyBorder="1" applyAlignment="1" quotePrefix="1">
      <alignment horizontal="left" vertical="justify"/>
    </xf>
    <xf numFmtId="1" fontId="8" fillId="0" borderId="13" xfId="0" applyNumberFormat="1" applyFont="1" applyBorder="1" applyAlignment="1">
      <alignment horizontal="center" vertical="justify"/>
    </xf>
    <xf numFmtId="1" fontId="8" fillId="0" borderId="14" xfId="0" applyNumberFormat="1" applyFont="1" applyBorder="1" applyAlignment="1">
      <alignment horizontal="center" vertical="justify"/>
    </xf>
    <xf numFmtId="1" fontId="8" fillId="0" borderId="15" xfId="0" applyNumberFormat="1" applyFont="1" applyBorder="1" applyAlignment="1">
      <alignment horizontal="center" vertical="justify"/>
    </xf>
    <xf numFmtId="0" fontId="6" fillId="0" borderId="12" xfId="0" applyFont="1" applyBorder="1" applyAlignment="1">
      <alignment horizontal="left" vertical="justify"/>
    </xf>
    <xf numFmtId="0" fontId="6" fillId="0" borderId="16" xfId="0" applyFont="1" applyBorder="1" applyAlignment="1" quotePrefix="1">
      <alignment horizontal="left" vertical="justify"/>
    </xf>
    <xf numFmtId="1" fontId="8" fillId="0" borderId="17" xfId="0" applyNumberFormat="1" applyFont="1" applyBorder="1" applyAlignment="1">
      <alignment horizontal="center" vertical="justify"/>
    </xf>
    <xf numFmtId="1" fontId="8" fillId="0" borderId="18" xfId="0" applyNumberFormat="1" applyFont="1" applyBorder="1" applyAlignment="1">
      <alignment horizontal="center" vertical="justify"/>
    </xf>
    <xf numFmtId="1" fontId="8" fillId="0" borderId="19" xfId="0" applyNumberFormat="1" applyFont="1" applyBorder="1" applyAlignment="1">
      <alignment horizontal="center" vertical="justify"/>
    </xf>
    <xf numFmtId="0" fontId="6" fillId="0" borderId="20" xfId="0" applyFont="1" applyBorder="1" applyAlignment="1" quotePrefix="1">
      <alignment horizontal="left" vertical="justify"/>
    </xf>
    <xf numFmtId="0" fontId="7" fillId="0" borderId="0" xfId="0" applyFont="1" applyBorder="1" applyAlignment="1">
      <alignment vertical="center"/>
    </xf>
    <xf numFmtId="0" fontId="6" fillId="0" borderId="21" xfId="0" applyFont="1" applyBorder="1" applyAlignment="1" quotePrefix="1">
      <alignment horizontal="left" vertical="justify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left" vertical="justify"/>
    </xf>
    <xf numFmtId="1" fontId="11" fillId="0" borderId="13" xfId="0" applyNumberFormat="1" applyFont="1" applyBorder="1" applyAlignment="1" quotePrefix="1">
      <alignment horizontal="center" vertical="justify"/>
    </xf>
    <xf numFmtId="1" fontId="11" fillId="0" borderId="13" xfId="0" applyNumberFormat="1" applyFont="1" applyBorder="1" applyAlignment="1">
      <alignment horizontal="center" vertical="justify"/>
    </xf>
    <xf numFmtId="1" fontId="11" fillId="0" borderId="14" xfId="0" applyNumberFormat="1" applyFont="1" applyBorder="1" applyAlignment="1">
      <alignment horizontal="center" vertical="justify"/>
    </xf>
    <xf numFmtId="1" fontId="11" fillId="0" borderId="15" xfId="0" applyNumberFormat="1" applyFont="1" applyBorder="1" applyAlignment="1" quotePrefix="1">
      <alignment horizontal="center" vertical="justify"/>
    </xf>
    <xf numFmtId="0" fontId="10" fillId="0" borderId="12" xfId="0" applyFont="1" applyBorder="1" applyAlignment="1" quotePrefix="1">
      <alignment horizontal="left" vertical="justify"/>
    </xf>
    <xf numFmtId="1" fontId="11" fillId="0" borderId="15" xfId="0" applyNumberFormat="1" applyFont="1" applyBorder="1" applyAlignment="1">
      <alignment horizontal="center" vertical="justify"/>
    </xf>
    <xf numFmtId="0" fontId="10" fillId="0" borderId="21" xfId="0" applyFont="1" applyBorder="1" applyAlignment="1" quotePrefix="1">
      <alignment horizontal="left" vertical="justify"/>
    </xf>
    <xf numFmtId="1" fontId="11" fillId="0" borderId="17" xfId="0" applyNumberFormat="1" applyFont="1" applyBorder="1" applyAlignment="1">
      <alignment horizontal="center" vertical="justify"/>
    </xf>
    <xf numFmtId="1" fontId="11" fillId="0" borderId="18" xfId="0" applyNumberFormat="1" applyFont="1" applyBorder="1" applyAlignment="1">
      <alignment horizontal="center" vertical="justify"/>
    </xf>
    <xf numFmtId="1" fontId="11" fillId="0" borderId="19" xfId="0" applyNumberFormat="1" applyFont="1" applyBorder="1" applyAlignment="1">
      <alignment horizontal="center" vertical="justify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 quotePrefix="1">
      <alignment horizontal="left" vertical="justify"/>
    </xf>
    <xf numFmtId="1" fontId="11" fillId="0" borderId="0" xfId="0" applyNumberFormat="1" applyFont="1" applyBorder="1" applyAlignment="1">
      <alignment horizontal="center" vertical="justify"/>
    </xf>
    <xf numFmtId="0" fontId="6" fillId="0" borderId="0" xfId="0" applyFont="1" applyBorder="1" applyAlignment="1" quotePrefix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 quotePrefix="1">
      <alignment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 quotePrefix="1">
      <alignment horizontal="left"/>
    </xf>
    <xf numFmtId="0" fontId="14" fillId="0" borderId="2" xfId="0" applyFont="1" applyBorder="1" applyAlignment="1">
      <alignment/>
    </xf>
    <xf numFmtId="0" fontId="14" fillId="0" borderId="0" xfId="0" applyFont="1" applyAlignment="1">
      <alignment/>
    </xf>
    <xf numFmtId="0" fontId="6" fillId="0" borderId="22" xfId="0" applyFont="1" applyBorder="1" applyAlignment="1">
      <alignment horizontal="right" textRotation="90"/>
    </xf>
    <xf numFmtId="0" fontId="6" fillId="0" borderId="23" xfId="0" applyFont="1" applyBorder="1" applyAlignment="1">
      <alignment horizontal="right" textRotation="90"/>
    </xf>
    <xf numFmtId="0" fontId="6" fillId="0" borderId="24" xfId="0" applyFont="1" applyBorder="1" applyAlignment="1">
      <alignment horizontal="right" textRotation="90"/>
    </xf>
    <xf numFmtId="176" fontId="8" fillId="0" borderId="6" xfId="0" applyNumberFormat="1" applyFont="1" applyBorder="1" applyAlignment="1" quotePrefix="1">
      <alignment horizontal="center" vertical="justify"/>
    </xf>
    <xf numFmtId="176" fontId="8" fillId="0" borderId="5" xfId="0" applyNumberFormat="1" applyFont="1" applyBorder="1" applyAlignment="1" quotePrefix="1">
      <alignment horizontal="center" vertical="justify"/>
    </xf>
    <xf numFmtId="176" fontId="8" fillId="0" borderId="7" xfId="0" applyNumberFormat="1" applyFont="1" applyBorder="1" applyAlignment="1" quotePrefix="1">
      <alignment horizontal="center" vertical="justify"/>
    </xf>
    <xf numFmtId="0" fontId="6" fillId="0" borderId="25" xfId="0" applyFont="1" applyBorder="1" applyAlignment="1">
      <alignment horizontal="left" vertical="justify"/>
    </xf>
    <xf numFmtId="176" fontId="8" fillId="0" borderId="10" xfId="0" applyNumberFormat="1" applyFont="1" applyBorder="1" applyAlignment="1">
      <alignment horizontal="center" vertical="justify"/>
    </xf>
    <xf numFmtId="176" fontId="8" fillId="0" borderId="9" xfId="0" applyNumberFormat="1" applyFont="1" applyBorder="1" applyAlignment="1">
      <alignment horizontal="center" vertical="justify"/>
    </xf>
    <xf numFmtId="176" fontId="8" fillId="0" borderId="11" xfId="0" applyNumberFormat="1" applyFont="1" applyBorder="1" applyAlignment="1">
      <alignment horizontal="center" vertical="justify"/>
    </xf>
    <xf numFmtId="0" fontId="6" fillId="0" borderId="26" xfId="0" applyFont="1" applyBorder="1" applyAlignment="1">
      <alignment horizontal="left" vertical="justify"/>
    </xf>
    <xf numFmtId="176" fontId="8" fillId="0" borderId="14" xfId="0" applyNumberFormat="1" applyFont="1" applyBorder="1" applyAlignment="1">
      <alignment horizontal="center" vertical="justify"/>
    </xf>
    <xf numFmtId="176" fontId="8" fillId="0" borderId="13" xfId="0" applyNumberFormat="1" applyFont="1" applyBorder="1" applyAlignment="1">
      <alignment horizontal="center" vertical="justify"/>
    </xf>
    <xf numFmtId="176" fontId="8" fillId="0" borderId="15" xfId="0" applyNumberFormat="1" applyFont="1" applyBorder="1" applyAlignment="1">
      <alignment horizontal="center" vertical="justify"/>
    </xf>
    <xf numFmtId="0" fontId="6" fillId="0" borderId="16" xfId="0" applyFont="1" applyBorder="1" applyAlignment="1">
      <alignment horizontal="left" vertical="justify"/>
    </xf>
    <xf numFmtId="176" fontId="8" fillId="0" borderId="18" xfId="0" applyNumberFormat="1" applyFont="1" applyBorder="1" applyAlignment="1">
      <alignment horizontal="center" vertical="justify"/>
    </xf>
    <xf numFmtId="176" fontId="8" fillId="0" borderId="17" xfId="0" applyNumberFormat="1" applyFont="1" applyBorder="1" applyAlignment="1">
      <alignment horizontal="center" vertical="justify"/>
    </xf>
    <xf numFmtId="176" fontId="8" fillId="0" borderId="19" xfId="0" applyNumberFormat="1" applyFont="1" applyBorder="1" applyAlignment="1">
      <alignment horizontal="center" vertical="justify"/>
    </xf>
    <xf numFmtId="0" fontId="10" fillId="0" borderId="27" xfId="0" applyFont="1" applyBorder="1" applyAlignment="1">
      <alignment horizontal="left" vertical="justify"/>
    </xf>
    <xf numFmtId="176" fontId="11" fillId="0" borderId="10" xfId="0" applyNumberFormat="1" applyFont="1" applyBorder="1" applyAlignment="1">
      <alignment horizontal="center" vertical="justify"/>
    </xf>
    <xf numFmtId="176" fontId="11" fillId="0" borderId="10" xfId="0" applyNumberFormat="1" applyFont="1" applyBorder="1" applyAlignment="1" quotePrefix="1">
      <alignment horizontal="center" vertical="justify"/>
    </xf>
    <xf numFmtId="176" fontId="11" fillId="0" borderId="9" xfId="0" applyNumberFormat="1" applyFont="1" applyBorder="1" applyAlignment="1">
      <alignment horizontal="center" vertical="justify"/>
    </xf>
    <xf numFmtId="176" fontId="11" fillId="0" borderId="9" xfId="0" applyNumberFormat="1" applyFont="1" applyBorder="1" applyAlignment="1" quotePrefix="1">
      <alignment horizontal="center" vertical="justify"/>
    </xf>
    <xf numFmtId="176" fontId="11" fillId="0" borderId="11" xfId="0" applyNumberFormat="1" applyFont="1" applyBorder="1" applyAlignment="1">
      <alignment horizontal="center" vertical="justify"/>
    </xf>
    <xf numFmtId="0" fontId="10" fillId="0" borderId="28" xfId="0" applyFont="1" applyBorder="1" applyAlignment="1">
      <alignment horizontal="left" vertical="justify"/>
    </xf>
    <xf numFmtId="176" fontId="8" fillId="0" borderId="29" xfId="0" applyNumberFormat="1" applyFont="1" applyBorder="1" applyAlignment="1">
      <alignment horizontal="center" vertical="justify"/>
    </xf>
    <xf numFmtId="176" fontId="8" fillId="0" borderId="30" xfId="0" applyNumberFormat="1" applyFont="1" applyBorder="1" applyAlignment="1">
      <alignment horizontal="center" vertical="justify"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32" xfId="0" applyFont="1" applyBorder="1" applyAlignment="1">
      <alignment horizontal="right" vertical="center" textRotation="90"/>
    </xf>
    <xf numFmtId="0" fontId="10" fillId="0" borderId="32" xfId="0" applyFont="1" applyBorder="1" applyAlignment="1">
      <alignment horizontal="left" vertical="justify"/>
    </xf>
    <xf numFmtId="176" fontId="8" fillId="0" borderId="32" xfId="0" applyNumberFormat="1" applyFont="1" applyBorder="1" applyAlignment="1">
      <alignment horizontal="center" vertical="justify"/>
    </xf>
    <xf numFmtId="0" fontId="17" fillId="0" borderId="0" xfId="0" applyFont="1" applyAlignment="1">
      <alignment/>
    </xf>
    <xf numFmtId="0" fontId="6" fillId="0" borderId="0" xfId="0" applyFont="1" applyBorder="1" applyAlignment="1" quotePrefix="1">
      <alignment horizontal="left" vertical="justify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1" fontId="8" fillId="0" borderId="5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1" fontId="8" fillId="0" borderId="33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1" fontId="8" fillId="0" borderId="13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1" fontId="8" fillId="0" borderId="17" xfId="0" applyNumberFormat="1" applyFont="1" applyBorder="1" applyAlignment="1">
      <alignment horizontal="center"/>
    </xf>
    <xf numFmtId="0" fontId="6" fillId="0" borderId="34" xfId="0" applyFont="1" applyBorder="1" applyAlignment="1">
      <alignment horizontal="right" vertical="center"/>
    </xf>
    <xf numFmtId="0" fontId="7" fillId="0" borderId="2" xfId="0" applyFont="1" applyBorder="1" applyAlignment="1">
      <alignment/>
    </xf>
    <xf numFmtId="1" fontId="8" fillId="0" borderId="33" xfId="0" applyNumberFormat="1" applyFont="1" applyBorder="1" applyAlignment="1">
      <alignment horizontal="center" vertical="justify"/>
    </xf>
    <xf numFmtId="1" fontId="11" fillId="0" borderId="33" xfId="0" applyNumberFormat="1" applyFont="1" applyBorder="1" applyAlignment="1">
      <alignment horizontal="center" vertical="justify"/>
    </xf>
    <xf numFmtId="0" fontId="1" fillId="0" borderId="0" xfId="0" applyFont="1" applyAlignment="1" quotePrefix="1">
      <alignment horizontal="centerContinuous"/>
    </xf>
    <xf numFmtId="1" fontId="8" fillId="0" borderId="7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 vertical="center"/>
    </xf>
    <xf numFmtId="0" fontId="14" fillId="0" borderId="36" xfId="0" applyFont="1" applyBorder="1" applyAlignment="1">
      <alignment/>
    </xf>
    <xf numFmtId="0" fontId="6" fillId="0" borderId="37" xfId="0" applyFont="1" applyBorder="1" applyAlignment="1">
      <alignment horizontal="right" textRotation="90"/>
    </xf>
    <xf numFmtId="0" fontId="7" fillId="0" borderId="38" xfId="0" applyFont="1" applyBorder="1" applyAlignment="1">
      <alignment/>
    </xf>
    <xf numFmtId="1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8" fillId="0" borderId="39" xfId="0" applyNumberFormat="1" applyFont="1" applyBorder="1" applyAlignment="1">
      <alignment horizontal="center" vertical="justify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 quotePrefix="1">
      <alignment vertical="center"/>
    </xf>
    <xf numFmtId="1" fontId="11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1" fillId="0" borderId="0" xfId="0" applyNumberFormat="1" applyFont="1" applyAlignment="1" applyProtection="1" quotePrefix="1">
      <alignment horizontal="centerContinuous" vertical="center"/>
      <protection locked="0"/>
    </xf>
    <xf numFmtId="0" fontId="14" fillId="0" borderId="40" xfId="0" applyFont="1" applyBorder="1" applyAlignment="1">
      <alignment/>
    </xf>
    <xf numFmtId="0" fontId="4" fillId="0" borderId="0" xfId="0" applyNumberFormat="1" applyFont="1" applyAlignment="1" applyProtection="1">
      <alignment horizontal="centerContinuous" vertical="center"/>
      <protection locked="0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32" xfId="0" applyBorder="1" applyAlignment="1">
      <alignment horizontal="right" vertical="center"/>
    </xf>
    <xf numFmtId="1" fontId="11" fillId="0" borderId="32" xfId="0" applyNumberFormat="1" applyFont="1" applyBorder="1" applyAlignment="1">
      <alignment horizontal="center" vertical="justify"/>
    </xf>
    <xf numFmtId="0" fontId="14" fillId="0" borderId="31" xfId="0" applyFont="1" applyBorder="1" applyAlignment="1">
      <alignment/>
    </xf>
    <xf numFmtId="0" fontId="14" fillId="0" borderId="0" xfId="0" applyFont="1" applyBorder="1" applyAlignment="1">
      <alignment/>
    </xf>
    <xf numFmtId="176" fontId="8" fillId="0" borderId="0" xfId="0" applyNumberFormat="1" applyFont="1" applyBorder="1" applyAlignment="1">
      <alignment horizontal="center" vertical="justify"/>
    </xf>
    <xf numFmtId="0" fontId="6" fillId="0" borderId="0" xfId="0" applyFont="1" applyBorder="1" applyAlignment="1">
      <alignment horizontal="right" vertical="center" textRotation="90"/>
    </xf>
    <xf numFmtId="0" fontId="0" fillId="0" borderId="32" xfId="0" applyBorder="1" applyAlignment="1">
      <alignment/>
    </xf>
    <xf numFmtId="1" fontId="8" fillId="0" borderId="41" xfId="0" applyNumberFormat="1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1" fontId="8" fillId="0" borderId="44" xfId="0" applyNumberFormat="1" applyFont="1" applyBorder="1" applyAlignment="1">
      <alignment horizontal="center"/>
    </xf>
    <xf numFmtId="0" fontId="0" fillId="0" borderId="32" xfId="0" applyBorder="1" applyAlignment="1">
      <alignment horizontal="right" vertical="center" textRotation="90"/>
    </xf>
    <xf numFmtId="1" fontId="8" fillId="0" borderId="45" xfId="0" applyNumberFormat="1" applyFont="1" applyBorder="1" applyAlignment="1">
      <alignment horizontal="center" vertical="justify"/>
    </xf>
    <xf numFmtId="1" fontId="8" fillId="0" borderId="46" xfId="0" applyNumberFormat="1" applyFont="1" applyBorder="1" applyAlignment="1">
      <alignment horizontal="center" vertical="justify"/>
    </xf>
    <xf numFmtId="1" fontId="8" fillId="0" borderId="43" xfId="0" applyNumberFormat="1" applyFont="1" applyBorder="1" applyAlignment="1">
      <alignment horizontal="center" vertical="justify"/>
    </xf>
    <xf numFmtId="1" fontId="8" fillId="0" borderId="47" xfId="0" applyNumberFormat="1" applyFont="1" applyBorder="1" applyAlignment="1">
      <alignment horizontal="center" vertical="justify"/>
    </xf>
    <xf numFmtId="1" fontId="8" fillId="0" borderId="48" xfId="0" applyNumberFormat="1" applyFont="1" applyBorder="1" applyAlignment="1">
      <alignment horizontal="center" vertical="justify"/>
    </xf>
    <xf numFmtId="1" fontId="8" fillId="0" borderId="49" xfId="0" applyNumberFormat="1" applyFont="1" applyBorder="1" applyAlignment="1">
      <alignment horizontal="center" vertical="justify"/>
    </xf>
    <xf numFmtId="1" fontId="8" fillId="0" borderId="41" xfId="0" applyNumberFormat="1" applyFont="1" applyBorder="1" applyAlignment="1">
      <alignment horizontal="center" vertical="justify"/>
    </xf>
    <xf numFmtId="1" fontId="8" fillId="0" borderId="42" xfId="0" applyNumberFormat="1" applyFont="1" applyBorder="1" applyAlignment="1">
      <alignment horizontal="center" vertical="justify"/>
    </xf>
    <xf numFmtId="1" fontId="8" fillId="0" borderId="44" xfId="0" applyNumberFormat="1" applyFont="1" applyBorder="1" applyAlignment="1">
      <alignment horizontal="center" vertical="justify"/>
    </xf>
    <xf numFmtId="1" fontId="8" fillId="0" borderId="35" xfId="0" applyNumberFormat="1" applyFont="1" applyBorder="1" applyAlignment="1">
      <alignment horizontal="center" vertical="justify"/>
    </xf>
    <xf numFmtId="176" fontId="8" fillId="0" borderId="50" xfId="0" applyNumberFormat="1" applyFont="1" applyBorder="1" applyAlignment="1">
      <alignment horizontal="center" vertical="justify"/>
    </xf>
    <xf numFmtId="176" fontId="8" fillId="0" borderId="47" xfId="0" applyNumberFormat="1" applyFont="1" applyBorder="1" applyAlignment="1">
      <alignment horizontal="center" vertical="justify"/>
    </xf>
    <xf numFmtId="176" fontId="8" fillId="0" borderId="33" xfId="0" applyNumberFormat="1" applyFont="1" applyBorder="1" applyAlignment="1" quotePrefix="1">
      <alignment horizontal="center" vertical="justify"/>
    </xf>
    <xf numFmtId="176" fontId="8" fillId="0" borderId="35" xfId="0" applyNumberFormat="1" applyFont="1" applyBorder="1" applyAlignment="1" quotePrefix="1">
      <alignment horizontal="center" vertical="justify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" fontId="21" fillId="0" borderId="32" xfId="0" applyNumberFormat="1" applyFont="1" applyFill="1" applyBorder="1" applyAlignment="1">
      <alignment horizontal="center" vertical="justify"/>
    </xf>
    <xf numFmtId="0" fontId="19" fillId="0" borderId="0" xfId="0" applyFont="1" applyFill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1" fontId="27" fillId="0" borderId="5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13" fillId="0" borderId="2" xfId="0" applyFont="1" applyFill="1" applyBorder="1" applyAlignment="1">
      <alignment horizontal="center" textRotation="90"/>
    </xf>
    <xf numFmtId="0" fontId="20" fillId="0" borderId="0" xfId="0" applyFont="1" applyFill="1" applyAlignment="1">
      <alignment/>
    </xf>
    <xf numFmtId="1" fontId="21" fillId="0" borderId="6" xfId="0" applyNumberFormat="1" applyFont="1" applyFill="1" applyBorder="1" applyAlignment="1">
      <alignment horizontal="center" vertical="justify"/>
    </xf>
    <xf numFmtId="1" fontId="21" fillId="0" borderId="5" xfId="0" applyNumberFormat="1" applyFont="1" applyFill="1" applyBorder="1" applyAlignment="1">
      <alignment horizontal="center" vertical="justify"/>
    </xf>
    <xf numFmtId="0" fontId="20" fillId="0" borderId="0" xfId="0" applyFont="1" applyFill="1" applyAlignment="1">
      <alignment vertical="center"/>
    </xf>
    <xf numFmtId="0" fontId="13" fillId="0" borderId="8" xfId="0" applyFont="1" applyFill="1" applyBorder="1" applyAlignment="1" quotePrefix="1">
      <alignment horizontal="left" vertical="justify"/>
    </xf>
    <xf numFmtId="0" fontId="13" fillId="0" borderId="12" xfId="0" applyFont="1" applyFill="1" applyBorder="1" applyAlignment="1" quotePrefix="1">
      <alignment horizontal="left" vertical="justify"/>
    </xf>
    <xf numFmtId="0" fontId="13" fillId="0" borderId="12" xfId="0" applyFont="1" applyFill="1" applyBorder="1" applyAlignment="1">
      <alignment horizontal="left" vertical="justify"/>
    </xf>
    <xf numFmtId="0" fontId="13" fillId="0" borderId="28" xfId="0" applyFont="1" applyFill="1" applyBorder="1" applyAlignment="1" quotePrefix="1">
      <alignment horizontal="left" vertical="justify"/>
    </xf>
    <xf numFmtId="0" fontId="13" fillId="0" borderId="25" xfId="0" applyFont="1" applyFill="1" applyBorder="1" applyAlignment="1">
      <alignment horizontal="left" vertical="justify"/>
    </xf>
    <xf numFmtId="0" fontId="13" fillId="0" borderId="8" xfId="0" applyFont="1" applyFill="1" applyBorder="1" applyAlignment="1">
      <alignment horizontal="left" vertical="justify"/>
    </xf>
    <xf numFmtId="0" fontId="13" fillId="0" borderId="20" xfId="0" applyFont="1" applyFill="1" applyBorder="1" applyAlignment="1">
      <alignment horizontal="left" vertical="justify"/>
    </xf>
    <xf numFmtId="1" fontId="21" fillId="0" borderId="0" xfId="0" applyNumberFormat="1" applyFont="1" applyFill="1" applyBorder="1" applyAlignment="1">
      <alignment horizontal="center" vertical="justify"/>
    </xf>
    <xf numFmtId="0" fontId="13" fillId="0" borderId="16" xfId="0" applyFont="1" applyFill="1" applyBorder="1" applyAlignment="1">
      <alignment horizontal="left" vertical="justify"/>
    </xf>
    <xf numFmtId="0" fontId="13" fillId="0" borderId="32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 quotePrefix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176" fontId="21" fillId="0" borderId="5" xfId="0" applyNumberFormat="1" applyFont="1" applyFill="1" applyBorder="1" applyAlignment="1" quotePrefix="1">
      <alignment horizontal="center" vertical="justify"/>
    </xf>
    <xf numFmtId="0" fontId="13" fillId="0" borderId="26" xfId="0" applyFont="1" applyFill="1" applyBorder="1" applyAlignment="1">
      <alignment horizontal="left" vertical="justify"/>
    </xf>
    <xf numFmtId="0" fontId="13" fillId="0" borderId="28" xfId="0" applyFont="1" applyFill="1" applyBorder="1" applyAlignment="1">
      <alignment horizontal="left" vertical="justify"/>
    </xf>
    <xf numFmtId="176" fontId="21" fillId="0" borderId="0" xfId="0" applyNumberFormat="1" applyFont="1" applyFill="1" applyBorder="1" applyAlignment="1">
      <alignment horizontal="center" vertical="justify"/>
    </xf>
    <xf numFmtId="0" fontId="1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quotePrefix="1">
      <alignment horizontal="left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 vertic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3" fillId="0" borderId="45" xfId="0" applyFont="1" applyFill="1" applyBorder="1" applyAlignment="1">
      <alignment horizontal="center" textRotation="90"/>
    </xf>
    <xf numFmtId="0" fontId="13" fillId="0" borderId="5" xfId="0" applyFont="1" applyFill="1" applyBorder="1" applyAlignment="1">
      <alignment horizontal="center" textRotation="90"/>
    </xf>
    <xf numFmtId="0" fontId="13" fillId="0" borderId="7" xfId="0" applyFont="1" applyFill="1" applyBorder="1" applyAlignment="1">
      <alignment horizontal="center" textRotation="90"/>
    </xf>
    <xf numFmtId="0" fontId="13" fillId="0" borderId="32" xfId="0" applyFont="1" applyFill="1" applyBorder="1" applyAlignment="1">
      <alignment horizontal="left" vertical="justify"/>
    </xf>
    <xf numFmtId="0" fontId="19" fillId="0" borderId="0" xfId="0" applyFont="1" applyFill="1" applyAlignment="1">
      <alignment horizontal="center" vertical="center"/>
    </xf>
    <xf numFmtId="0" fontId="13" fillId="0" borderId="2" xfId="0" applyFont="1" applyFill="1" applyBorder="1" applyAlignment="1" quotePrefix="1">
      <alignment horizontal="center" textRotation="90"/>
    </xf>
    <xf numFmtId="0" fontId="13" fillId="0" borderId="40" xfId="0" applyFont="1" applyFill="1" applyBorder="1" applyAlignment="1">
      <alignment horizontal="center" textRotation="90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5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 horizontal="center"/>
    </xf>
    <xf numFmtId="0" fontId="13" fillId="0" borderId="51" xfId="0" applyFont="1" applyFill="1" applyBorder="1" applyAlignment="1">
      <alignment horizontal="center" textRotation="90"/>
    </xf>
    <xf numFmtId="176" fontId="21" fillId="0" borderId="41" xfId="0" applyNumberFormat="1" applyFont="1" applyFill="1" applyBorder="1" applyAlignment="1" quotePrefix="1">
      <alignment horizontal="center" vertical="justify"/>
    </xf>
    <xf numFmtId="0" fontId="28" fillId="0" borderId="45" xfId="0" applyFont="1" applyFill="1" applyBorder="1" applyAlignment="1">
      <alignment textRotation="90"/>
    </xf>
    <xf numFmtId="0" fontId="28" fillId="0" borderId="7" xfId="0" applyFont="1" applyFill="1" applyBorder="1" applyAlignment="1">
      <alignment textRotation="90"/>
    </xf>
    <xf numFmtId="0" fontId="6" fillId="0" borderId="31" xfId="0" applyFont="1" applyBorder="1" applyAlignment="1">
      <alignment horizontal="center"/>
    </xf>
    <xf numFmtId="0" fontId="13" fillId="0" borderId="52" xfId="0" applyFont="1" applyFill="1" applyBorder="1" applyAlignment="1">
      <alignment horizontal="left" vertical="justify"/>
    </xf>
    <xf numFmtId="0" fontId="1" fillId="0" borderId="0" xfId="0" applyFont="1" applyFill="1" applyBorder="1" applyAlignment="1" quotePrefix="1">
      <alignment horizontal="left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3" fillId="2" borderId="40" xfId="0" applyFont="1" applyFill="1" applyBorder="1" applyAlignment="1">
      <alignment horizontal="center" textRotation="90"/>
    </xf>
    <xf numFmtId="0" fontId="40" fillId="0" borderId="0" xfId="0" applyFont="1" applyFill="1" applyAlignment="1">
      <alignment horizontal="center"/>
    </xf>
    <xf numFmtId="0" fontId="30" fillId="0" borderId="0" xfId="0" applyFont="1" applyBorder="1" applyAlignment="1">
      <alignment horizontal="left" vertic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1" fillId="0" borderId="0" xfId="0" applyFont="1" applyFill="1" applyAlignment="1">
      <alignment horizontal="left"/>
    </xf>
    <xf numFmtId="0" fontId="42" fillId="0" borderId="0" xfId="0" applyFont="1" applyFill="1" applyBorder="1" applyAlignment="1">
      <alignment/>
    </xf>
    <xf numFmtId="1" fontId="21" fillId="0" borderId="45" xfId="0" applyNumberFormat="1" applyFont="1" applyFill="1" applyBorder="1" applyAlignment="1">
      <alignment horizontal="center" vertical="justify"/>
    </xf>
    <xf numFmtId="1" fontId="21" fillId="0" borderId="41" xfId="0" applyNumberFormat="1" applyFont="1" applyFill="1" applyBorder="1" applyAlignment="1">
      <alignment horizontal="center" vertical="justify"/>
    </xf>
    <xf numFmtId="1" fontId="45" fillId="0" borderId="6" xfId="0" applyNumberFormat="1" applyFont="1" applyFill="1" applyBorder="1" applyAlignment="1">
      <alignment horizontal="center" vertical="justify"/>
    </xf>
    <xf numFmtId="0" fontId="44" fillId="0" borderId="7" xfId="0" applyFont="1" applyFill="1" applyBorder="1" applyAlignment="1">
      <alignment horizontal="center"/>
    </xf>
    <xf numFmtId="1" fontId="45" fillId="0" borderId="5" xfId="0" applyNumberFormat="1" applyFont="1" applyFill="1" applyBorder="1" applyAlignment="1">
      <alignment horizontal="center" vertical="justify"/>
    </xf>
    <xf numFmtId="176" fontId="45" fillId="0" borderId="45" xfId="0" applyNumberFormat="1" applyFont="1" applyFill="1" applyBorder="1" applyAlignment="1" quotePrefix="1">
      <alignment horizontal="center" vertical="justify"/>
    </xf>
    <xf numFmtId="176" fontId="45" fillId="0" borderId="5" xfId="0" applyNumberFormat="1" applyFont="1" applyFill="1" applyBorder="1" applyAlignment="1" quotePrefix="1">
      <alignment horizontal="center" vertical="justify"/>
    </xf>
    <xf numFmtId="0" fontId="13" fillId="0" borderId="53" xfId="0" applyFont="1" applyFill="1" applyBorder="1" applyAlignment="1">
      <alignment horizontal="center" textRotation="90"/>
    </xf>
    <xf numFmtId="176" fontId="21" fillId="0" borderId="13" xfId="0" applyNumberFormat="1" applyFont="1" applyFill="1" applyBorder="1" applyAlignment="1">
      <alignment horizontal="center" vertical="justify"/>
    </xf>
    <xf numFmtId="176" fontId="21" fillId="0" borderId="9" xfId="0" applyNumberFormat="1" applyFont="1" applyFill="1" applyBorder="1" applyAlignment="1">
      <alignment horizontal="center" vertical="justify"/>
    </xf>
    <xf numFmtId="176" fontId="21" fillId="0" borderId="46" xfId="0" applyNumberFormat="1" applyFont="1" applyFill="1" applyBorder="1" applyAlignment="1">
      <alignment horizontal="center" vertical="justify"/>
    </xf>
    <xf numFmtId="176" fontId="45" fillId="0" borderId="54" xfId="0" applyNumberFormat="1" applyFont="1" applyFill="1" applyBorder="1" applyAlignment="1">
      <alignment horizontal="center" vertical="justify"/>
    </xf>
    <xf numFmtId="176" fontId="45" fillId="0" borderId="9" xfId="0" applyNumberFormat="1" applyFont="1" applyFill="1" applyBorder="1" applyAlignment="1" quotePrefix="1">
      <alignment horizontal="center" vertical="justify"/>
    </xf>
    <xf numFmtId="176" fontId="45" fillId="0" borderId="9" xfId="0" applyNumberFormat="1" applyFont="1" applyFill="1" applyBorder="1" applyAlignment="1">
      <alignment horizontal="center" vertical="justify"/>
    </xf>
    <xf numFmtId="176" fontId="45" fillId="0" borderId="11" xfId="0" applyNumberFormat="1" applyFont="1" applyFill="1" applyBorder="1" applyAlignment="1">
      <alignment horizontal="center" vertical="justify"/>
    </xf>
    <xf numFmtId="176" fontId="21" fillId="0" borderId="43" xfId="0" applyNumberFormat="1" applyFont="1" applyFill="1" applyBorder="1" applyAlignment="1">
      <alignment horizontal="center" vertical="justify"/>
    </xf>
    <xf numFmtId="176" fontId="45" fillId="0" borderId="55" xfId="0" applyNumberFormat="1" applyFont="1" applyFill="1" applyBorder="1" applyAlignment="1">
      <alignment horizontal="center" vertical="justify"/>
    </xf>
    <xf numFmtId="176" fontId="45" fillId="0" borderId="13" xfId="0" applyNumberFormat="1" applyFont="1" applyFill="1" applyBorder="1" applyAlignment="1">
      <alignment horizontal="center" vertical="justify"/>
    </xf>
    <xf numFmtId="176" fontId="45" fillId="0" borderId="15" xfId="0" applyNumberFormat="1" applyFont="1" applyFill="1" applyBorder="1" applyAlignment="1">
      <alignment horizontal="center" vertical="justify"/>
    </xf>
    <xf numFmtId="176" fontId="45" fillId="0" borderId="55" xfId="0" applyNumberFormat="1" applyFont="1" applyFill="1" applyBorder="1" applyAlignment="1" quotePrefix="1">
      <alignment horizontal="center" vertical="justify"/>
    </xf>
    <xf numFmtId="176" fontId="45" fillId="0" borderId="13" xfId="0" applyNumberFormat="1" applyFont="1" applyFill="1" applyBorder="1" applyAlignment="1" quotePrefix="1">
      <alignment horizontal="center" vertical="justify"/>
    </xf>
    <xf numFmtId="176" fontId="45" fillId="0" borderId="15" xfId="0" applyNumberFormat="1" applyFont="1" applyFill="1" applyBorder="1" applyAlignment="1" quotePrefix="1">
      <alignment horizontal="center" vertical="justify"/>
    </xf>
    <xf numFmtId="176" fontId="21" fillId="0" borderId="14" xfId="0" applyNumberFormat="1" applyFont="1" applyFill="1" applyBorder="1" applyAlignment="1">
      <alignment horizontal="center" vertical="justify"/>
    </xf>
    <xf numFmtId="176" fontId="21" fillId="0" borderId="39" xfId="0" applyNumberFormat="1" applyFont="1" applyFill="1" applyBorder="1" applyAlignment="1">
      <alignment horizontal="center" vertical="justify"/>
    </xf>
    <xf numFmtId="176" fontId="21" fillId="0" borderId="56" xfId="0" applyNumberFormat="1" applyFont="1" applyFill="1" applyBorder="1" applyAlignment="1">
      <alignment horizontal="center" vertical="justify"/>
    </xf>
    <xf numFmtId="176" fontId="45" fillId="0" borderId="57" xfId="0" applyNumberFormat="1" applyFont="1" applyFill="1" applyBorder="1" applyAlignment="1" quotePrefix="1">
      <alignment horizontal="center" vertical="justify"/>
    </xf>
    <xf numFmtId="176" fontId="45" fillId="0" borderId="39" xfId="0" applyNumberFormat="1" applyFont="1" applyFill="1" applyBorder="1" applyAlignment="1" quotePrefix="1">
      <alignment horizontal="center" vertical="justify"/>
    </xf>
    <xf numFmtId="176" fontId="45" fillId="0" borderId="39" xfId="0" applyNumberFormat="1" applyFont="1" applyFill="1" applyBorder="1" applyAlignment="1">
      <alignment horizontal="center" vertical="justify"/>
    </xf>
    <xf numFmtId="176" fontId="21" fillId="0" borderId="17" xfId="0" applyNumberFormat="1" applyFont="1" applyFill="1" applyBorder="1" applyAlignment="1">
      <alignment horizontal="center" vertical="justify"/>
    </xf>
    <xf numFmtId="176" fontId="21" fillId="0" borderId="44" xfId="0" applyNumberFormat="1" applyFont="1" applyFill="1" applyBorder="1" applyAlignment="1">
      <alignment horizontal="center" vertical="justify"/>
    </xf>
    <xf numFmtId="176" fontId="45" fillId="0" borderId="17" xfId="0" applyNumberFormat="1" applyFont="1" applyFill="1" applyBorder="1" applyAlignment="1">
      <alignment horizontal="center" vertical="justify"/>
    </xf>
    <xf numFmtId="176" fontId="45" fillId="0" borderId="24" xfId="0" applyNumberFormat="1" applyFont="1" applyFill="1" applyBorder="1" applyAlignment="1">
      <alignment horizontal="center" vertical="justify"/>
    </xf>
    <xf numFmtId="1" fontId="21" fillId="0" borderId="46" xfId="0" applyNumberFormat="1" applyFont="1" applyFill="1" applyBorder="1" applyAlignment="1">
      <alignment horizontal="center" vertical="justify"/>
    </xf>
    <xf numFmtId="1" fontId="21" fillId="0" borderId="9" xfId="0" applyNumberFormat="1" applyFont="1" applyFill="1" applyBorder="1" applyAlignment="1">
      <alignment horizontal="center" vertical="justify"/>
    </xf>
    <xf numFmtId="1" fontId="45" fillId="0" borderId="54" xfId="0" applyNumberFormat="1" applyFont="1" applyFill="1" applyBorder="1" applyAlignment="1">
      <alignment horizontal="center" vertical="justify"/>
    </xf>
    <xf numFmtId="1" fontId="45" fillId="0" borderId="10" xfId="0" applyNumberFormat="1" applyFont="1" applyFill="1" applyBorder="1" applyAlignment="1">
      <alignment horizontal="center" vertical="justify"/>
    </xf>
    <xf numFmtId="1" fontId="21" fillId="2" borderId="9" xfId="0" applyNumberFormat="1" applyFont="1" applyFill="1" applyBorder="1" applyAlignment="1">
      <alignment horizontal="center" vertical="justify"/>
    </xf>
    <xf numFmtId="1" fontId="45" fillId="0" borderId="9" xfId="0" applyNumberFormat="1" applyFont="1" applyFill="1" applyBorder="1" applyAlignment="1">
      <alignment horizontal="center" vertical="justify"/>
    </xf>
    <xf numFmtId="1" fontId="21" fillId="0" borderId="43" xfId="0" applyNumberFormat="1" applyFont="1" applyFill="1" applyBorder="1" applyAlignment="1">
      <alignment horizontal="center" vertical="justify"/>
    </xf>
    <xf numFmtId="1" fontId="21" fillId="0" borderId="13" xfId="0" applyNumberFormat="1" applyFont="1" applyFill="1" applyBorder="1" applyAlignment="1">
      <alignment horizontal="center" vertical="justify"/>
    </xf>
    <xf numFmtId="1" fontId="45" fillId="0" borderId="55" xfId="0" applyNumberFormat="1" applyFont="1" applyFill="1" applyBorder="1" applyAlignment="1">
      <alignment horizontal="center" vertical="justify"/>
    </xf>
    <xf numFmtId="1" fontId="45" fillId="0" borderId="14" xfId="0" applyNumberFormat="1" applyFont="1" applyFill="1" applyBorder="1" applyAlignment="1">
      <alignment horizontal="center" vertical="justify"/>
    </xf>
    <xf numFmtId="1" fontId="21" fillId="2" borderId="13" xfId="0" applyNumberFormat="1" applyFont="1" applyFill="1" applyBorder="1" applyAlignment="1">
      <alignment horizontal="center" vertical="justify"/>
    </xf>
    <xf numFmtId="1" fontId="45" fillId="0" borderId="13" xfId="0" applyNumberFormat="1" applyFont="1" applyFill="1" applyBorder="1" applyAlignment="1">
      <alignment horizontal="center" vertical="justify"/>
    </xf>
    <xf numFmtId="1" fontId="21" fillId="0" borderId="58" xfId="0" applyNumberFormat="1" applyFont="1" applyFill="1" applyBorder="1" applyAlignment="1">
      <alignment horizontal="center" vertical="justify"/>
    </xf>
    <xf numFmtId="1" fontId="21" fillId="0" borderId="59" xfId="0" applyNumberFormat="1" applyFont="1" applyFill="1" applyBorder="1" applyAlignment="1">
      <alignment horizontal="center" vertical="justify"/>
    </xf>
    <xf numFmtId="1" fontId="21" fillId="0" borderId="44" xfId="0" applyNumberFormat="1" applyFont="1" applyFill="1" applyBorder="1" applyAlignment="1">
      <alignment horizontal="center" vertical="justify"/>
    </xf>
    <xf numFmtId="1" fontId="21" fillId="0" borderId="17" xfId="0" applyNumberFormat="1" applyFont="1" applyFill="1" applyBorder="1" applyAlignment="1">
      <alignment horizontal="center" vertical="justify"/>
    </xf>
    <xf numFmtId="1" fontId="21" fillId="0" borderId="56" xfId="0" applyNumberFormat="1" applyFont="1" applyFill="1" applyBorder="1" applyAlignment="1">
      <alignment horizontal="center" vertical="justify"/>
    </xf>
    <xf numFmtId="1" fontId="21" fillId="0" borderId="39" xfId="0" applyNumberFormat="1" applyFont="1" applyFill="1" applyBorder="1" applyAlignment="1">
      <alignment horizontal="center" vertical="justify"/>
    </xf>
    <xf numFmtId="1" fontId="45" fillId="0" borderId="58" xfId="0" applyNumberFormat="1" applyFont="1" applyFill="1" applyBorder="1" applyAlignment="1">
      <alignment horizontal="center" vertical="justify"/>
    </xf>
    <xf numFmtId="1" fontId="45" fillId="0" borderId="18" xfId="0" applyNumberFormat="1" applyFont="1" applyFill="1" applyBorder="1" applyAlignment="1">
      <alignment horizontal="center" vertical="justify"/>
    </xf>
    <xf numFmtId="1" fontId="21" fillId="2" borderId="17" xfId="0" applyNumberFormat="1" applyFont="1" applyFill="1" applyBorder="1" applyAlignment="1">
      <alignment horizontal="center" vertical="justify"/>
    </xf>
    <xf numFmtId="1" fontId="45" fillId="0" borderId="17" xfId="0" applyNumberFormat="1" applyFont="1" applyFill="1" applyBorder="1" applyAlignment="1">
      <alignment horizontal="center" vertical="justify"/>
    </xf>
    <xf numFmtId="1" fontId="21" fillId="0" borderId="42" xfId="0" applyNumberFormat="1" applyFont="1" applyFill="1" applyBorder="1" applyAlignment="1">
      <alignment horizontal="center" vertical="justify"/>
    </xf>
    <xf numFmtId="1" fontId="21" fillId="0" borderId="33" xfId="0" applyNumberFormat="1" applyFont="1" applyFill="1" applyBorder="1" applyAlignment="1">
      <alignment horizontal="center" vertical="justify"/>
    </xf>
    <xf numFmtId="1" fontId="45" fillId="0" borderId="60" xfId="0" applyNumberFormat="1" applyFont="1" applyFill="1" applyBorder="1" applyAlignment="1">
      <alignment horizontal="center" vertical="justify"/>
    </xf>
    <xf numFmtId="1" fontId="45" fillId="0" borderId="61" xfId="0" applyNumberFormat="1" applyFont="1" applyFill="1" applyBorder="1" applyAlignment="1">
      <alignment horizontal="center" vertical="justify"/>
    </xf>
    <xf numFmtId="1" fontId="21" fillId="2" borderId="33" xfId="0" applyNumberFormat="1" applyFont="1" applyFill="1" applyBorder="1" applyAlignment="1">
      <alignment horizontal="center" vertical="justify"/>
    </xf>
    <xf numFmtId="1" fontId="45" fillId="0" borderId="33" xfId="0" applyNumberFormat="1" applyFont="1" applyFill="1" applyBorder="1" applyAlignment="1">
      <alignment horizontal="center" vertical="justify"/>
    </xf>
    <xf numFmtId="1" fontId="8" fillId="0" borderId="9" xfId="0" applyNumberFormat="1" applyFont="1" applyFill="1" applyBorder="1" applyAlignment="1">
      <alignment horizontal="center" vertical="justify"/>
    </xf>
    <xf numFmtId="1" fontId="21" fillId="0" borderId="23" xfId="0" applyNumberFormat="1" applyFont="1" applyFill="1" applyBorder="1" applyAlignment="1">
      <alignment horizontal="center" vertical="justify"/>
    </xf>
    <xf numFmtId="1" fontId="45" fillId="0" borderId="62" xfId="0" applyNumberFormat="1" applyFont="1" applyFill="1" applyBorder="1" applyAlignment="1">
      <alignment horizontal="center" vertical="justify"/>
    </xf>
    <xf numFmtId="1" fontId="45" fillId="0" borderId="63" xfId="0" applyNumberFormat="1" applyFont="1" applyFill="1" applyBorder="1" applyAlignment="1">
      <alignment horizontal="center" vertical="justify"/>
    </xf>
    <xf numFmtId="1" fontId="21" fillId="2" borderId="23" xfId="0" applyNumberFormat="1" applyFont="1" applyFill="1" applyBorder="1" applyAlignment="1">
      <alignment horizontal="center" vertical="justify"/>
    </xf>
    <xf numFmtId="1" fontId="45" fillId="0" borderId="23" xfId="0" applyNumberFormat="1" applyFont="1" applyFill="1" applyBorder="1" applyAlignment="1">
      <alignment horizontal="center" vertical="justify"/>
    </xf>
    <xf numFmtId="1" fontId="21" fillId="0" borderId="55" xfId="0" applyNumberFormat="1" applyFont="1" applyFill="1" applyBorder="1" applyAlignment="1">
      <alignment horizontal="center" vertical="justify"/>
    </xf>
    <xf numFmtId="1" fontId="21" fillId="0" borderId="64" xfId="0" applyNumberFormat="1" applyFont="1" applyFill="1" applyBorder="1" applyAlignment="1">
      <alignment horizontal="center" vertical="justify"/>
    </xf>
    <xf numFmtId="1" fontId="21" fillId="0" borderId="22" xfId="0" applyNumberFormat="1" applyFont="1" applyFill="1" applyBorder="1" applyAlignment="1">
      <alignment horizontal="center" vertical="justify"/>
    </xf>
    <xf numFmtId="1" fontId="45" fillId="0" borderId="64" xfId="0" applyNumberFormat="1" applyFont="1" applyFill="1" applyBorder="1" applyAlignment="1">
      <alignment horizontal="center" vertical="justify"/>
    </xf>
    <xf numFmtId="1" fontId="45" fillId="0" borderId="22" xfId="0" applyNumberFormat="1" applyFont="1" applyFill="1" applyBorder="1" applyAlignment="1">
      <alignment horizontal="center" vertical="justify"/>
    </xf>
    <xf numFmtId="1" fontId="45" fillId="0" borderId="24" xfId="0" applyNumberFormat="1" applyFont="1" applyFill="1" applyBorder="1" applyAlignment="1">
      <alignment horizontal="center" vertical="justify"/>
    </xf>
    <xf numFmtId="1" fontId="45" fillId="0" borderId="11" xfId="0" applyNumberFormat="1" applyFont="1" applyFill="1" applyBorder="1" applyAlignment="1">
      <alignment horizontal="center" vertical="justify"/>
    </xf>
    <xf numFmtId="1" fontId="45" fillId="0" borderId="15" xfId="0" applyNumberFormat="1" applyFont="1" applyFill="1" applyBorder="1" applyAlignment="1">
      <alignment horizontal="center" vertical="justify"/>
    </xf>
    <xf numFmtId="1" fontId="45" fillId="0" borderId="19" xfId="0" applyNumberFormat="1" applyFont="1" applyFill="1" applyBorder="1" applyAlignment="1">
      <alignment horizontal="center" vertical="justify"/>
    </xf>
    <xf numFmtId="1" fontId="45" fillId="0" borderId="35" xfId="0" applyNumberFormat="1" applyFont="1" applyFill="1" applyBorder="1" applyAlignment="1">
      <alignment horizontal="center" vertical="justify"/>
    </xf>
    <xf numFmtId="1" fontId="45" fillId="0" borderId="65" xfId="0" applyNumberFormat="1" applyFont="1" applyFill="1" applyBorder="1" applyAlignment="1">
      <alignment horizontal="center" vertical="justify"/>
    </xf>
    <xf numFmtId="176" fontId="27" fillId="0" borderId="55" xfId="0" applyNumberFormat="1" applyFont="1" applyFill="1" applyBorder="1" applyAlignment="1">
      <alignment horizontal="center"/>
    </xf>
    <xf numFmtId="176" fontId="27" fillId="0" borderId="14" xfId="0" applyNumberFormat="1" applyFont="1" applyFill="1" applyBorder="1" applyAlignment="1">
      <alignment horizontal="center"/>
    </xf>
    <xf numFmtId="176" fontId="27" fillId="0" borderId="13" xfId="0" applyNumberFormat="1" applyFont="1" applyFill="1" applyBorder="1" applyAlignment="1">
      <alignment horizontal="center"/>
    </xf>
    <xf numFmtId="176" fontId="27" fillId="0" borderId="43" xfId="0" applyNumberFormat="1" applyFont="1" applyFill="1" applyBorder="1" applyAlignment="1">
      <alignment horizontal="center"/>
    </xf>
    <xf numFmtId="176" fontId="27" fillId="0" borderId="15" xfId="0" applyNumberFormat="1" applyFont="1" applyFill="1" applyBorder="1" applyAlignment="1">
      <alignment horizontal="center"/>
    </xf>
    <xf numFmtId="176" fontId="27" fillId="0" borderId="18" xfId="0" applyNumberFormat="1" applyFont="1" applyFill="1" applyBorder="1" applyAlignment="1">
      <alignment horizontal="center"/>
    </xf>
    <xf numFmtId="176" fontId="27" fillId="0" borderId="17" xfId="0" applyNumberFormat="1" applyFont="1" applyFill="1" applyBorder="1" applyAlignment="1">
      <alignment horizontal="center"/>
    </xf>
    <xf numFmtId="176" fontId="27" fillId="0" borderId="44" xfId="0" applyNumberFormat="1" applyFont="1" applyFill="1" applyBorder="1" applyAlignment="1">
      <alignment horizontal="center"/>
    </xf>
    <xf numFmtId="176" fontId="27" fillId="0" borderId="19" xfId="0" applyNumberFormat="1" applyFont="1" applyFill="1" applyBorder="1" applyAlignment="1">
      <alignment horizontal="center"/>
    </xf>
    <xf numFmtId="176" fontId="44" fillId="0" borderId="19" xfId="0" applyNumberFormat="1" applyFont="1" applyFill="1" applyBorder="1" applyAlignment="1">
      <alignment horizontal="center"/>
    </xf>
    <xf numFmtId="1" fontId="30" fillId="0" borderId="46" xfId="0" applyNumberFormat="1" applyFont="1" applyFill="1" applyBorder="1" applyAlignment="1">
      <alignment horizontal="center" vertical="justify"/>
    </xf>
    <xf numFmtId="1" fontId="30" fillId="0" borderId="43" xfId="0" applyNumberFormat="1" applyFont="1" applyFill="1" applyBorder="1" applyAlignment="1">
      <alignment horizontal="center" vertical="justify"/>
    </xf>
    <xf numFmtId="1" fontId="30" fillId="0" borderId="66" xfId="0" applyNumberFormat="1" applyFont="1" applyFill="1" applyBorder="1" applyAlignment="1">
      <alignment horizontal="center" vertical="justify"/>
    </xf>
    <xf numFmtId="1" fontId="30" fillId="0" borderId="13" xfId="0" applyNumberFormat="1" applyFont="1" applyFill="1" applyBorder="1" applyAlignment="1">
      <alignment horizontal="center" vertical="justify"/>
    </xf>
    <xf numFmtId="1" fontId="30" fillId="0" borderId="5" xfId="0" applyNumberFormat="1" applyFont="1" applyFill="1" applyBorder="1" applyAlignment="1">
      <alignment horizontal="center" vertical="justify"/>
    </xf>
    <xf numFmtId="1" fontId="30" fillId="0" borderId="41" xfId="0" applyNumberFormat="1" applyFont="1" applyFill="1" applyBorder="1" applyAlignment="1">
      <alignment horizontal="center" vertical="justify"/>
    </xf>
    <xf numFmtId="1" fontId="30" fillId="0" borderId="9" xfId="0" applyNumberFormat="1" applyFont="1" applyFill="1" applyBorder="1" applyAlignment="1">
      <alignment horizontal="center" vertical="justify"/>
    </xf>
    <xf numFmtId="1" fontId="30" fillId="0" borderId="22" xfId="0" applyNumberFormat="1" applyFont="1" applyFill="1" applyBorder="1" applyAlignment="1">
      <alignment horizontal="center" vertical="justify"/>
    </xf>
    <xf numFmtId="1" fontId="30" fillId="0" borderId="39" xfId="0" applyNumberFormat="1" applyFont="1" applyFill="1" applyBorder="1" applyAlignment="1">
      <alignment horizontal="center" vertical="justify"/>
    </xf>
    <xf numFmtId="1" fontId="30" fillId="0" borderId="17" xfId="0" applyNumberFormat="1" applyFont="1" applyFill="1" applyBorder="1" applyAlignment="1">
      <alignment horizontal="center" vertical="justify"/>
    </xf>
    <xf numFmtId="1" fontId="30" fillId="0" borderId="55" xfId="0" applyNumberFormat="1" applyFont="1" applyFill="1" applyBorder="1" applyAlignment="1">
      <alignment horizontal="center" vertical="justify"/>
    </xf>
    <xf numFmtId="1" fontId="30" fillId="0" borderId="14" xfId="0" applyNumberFormat="1" applyFont="1" applyFill="1" applyBorder="1" applyAlignment="1">
      <alignment horizontal="center" vertical="justify"/>
    </xf>
    <xf numFmtId="1" fontId="30" fillId="2" borderId="13" xfId="0" applyNumberFormat="1" applyFont="1" applyFill="1" applyBorder="1" applyAlignment="1">
      <alignment horizontal="center" vertical="justify"/>
    </xf>
    <xf numFmtId="1" fontId="30" fillId="0" borderId="7" xfId="0" applyNumberFormat="1" applyFont="1" applyFill="1" applyBorder="1" applyAlignment="1">
      <alignment horizontal="center" vertical="justify"/>
    </xf>
    <xf numFmtId="1" fontId="30" fillId="0" borderId="15" xfId="0" applyNumberFormat="1" applyFont="1" applyFill="1" applyBorder="1" applyAlignment="1">
      <alignment horizontal="center" vertical="justify"/>
    </xf>
    <xf numFmtId="1" fontId="31" fillId="0" borderId="43" xfId="0" applyNumberFormat="1" applyFont="1" applyFill="1" applyBorder="1" applyAlignment="1">
      <alignment horizontal="center" vertical="justify"/>
    </xf>
    <xf numFmtId="1" fontId="31" fillId="0" borderId="13" xfId="0" applyNumberFormat="1" applyFont="1" applyFill="1" applyBorder="1" applyAlignment="1">
      <alignment horizontal="center" vertical="justify"/>
    </xf>
    <xf numFmtId="1" fontId="31" fillId="0" borderId="41" xfId="0" applyNumberFormat="1" applyFont="1" applyFill="1" applyBorder="1" applyAlignment="1">
      <alignment horizontal="center" vertical="justify"/>
    </xf>
    <xf numFmtId="1" fontId="31" fillId="0" borderId="9" xfId="0" applyNumberFormat="1" applyFont="1" applyFill="1" applyBorder="1" applyAlignment="1">
      <alignment horizontal="center" vertical="justify"/>
    </xf>
    <xf numFmtId="1" fontId="31" fillId="0" borderId="39" xfId="0" applyNumberFormat="1" applyFont="1" applyFill="1" applyBorder="1" applyAlignment="1">
      <alignment horizontal="center" vertical="justify"/>
    </xf>
    <xf numFmtId="1" fontId="31" fillId="0" borderId="5" xfId="0" applyNumberFormat="1" applyFont="1" applyFill="1" applyBorder="1" applyAlignment="1">
      <alignment horizontal="center" vertical="justify"/>
    </xf>
    <xf numFmtId="1" fontId="31" fillId="0" borderId="45" xfId="0" applyNumberFormat="1" applyFont="1" applyFill="1" applyBorder="1" applyAlignment="1">
      <alignment horizontal="center" vertical="justify"/>
    </xf>
    <xf numFmtId="1" fontId="31" fillId="0" borderId="17" xfId="0" applyNumberFormat="1" applyFont="1" applyFill="1" applyBorder="1" applyAlignment="1">
      <alignment horizontal="center" vertical="justify"/>
    </xf>
    <xf numFmtId="0" fontId="13" fillId="2" borderId="2" xfId="0" applyFont="1" applyFill="1" applyBorder="1" applyAlignment="1">
      <alignment horizontal="center" textRotation="90"/>
    </xf>
    <xf numFmtId="1" fontId="30" fillId="2" borderId="41" xfId="0" applyNumberFormat="1" applyFont="1" applyFill="1" applyBorder="1" applyAlignment="1">
      <alignment horizontal="center" vertical="justify"/>
    </xf>
    <xf numFmtId="1" fontId="21" fillId="2" borderId="46" xfId="0" applyNumberFormat="1" applyFont="1" applyFill="1" applyBorder="1" applyAlignment="1">
      <alignment horizontal="center" vertical="justify"/>
    </xf>
    <xf numFmtId="1" fontId="21" fillId="2" borderId="43" xfId="0" applyNumberFormat="1" applyFont="1" applyFill="1" applyBorder="1" applyAlignment="1">
      <alignment horizontal="center" vertical="justify"/>
    </xf>
    <xf numFmtId="1" fontId="30" fillId="2" borderId="46" xfId="0" applyNumberFormat="1" applyFont="1" applyFill="1" applyBorder="1" applyAlignment="1">
      <alignment horizontal="center" vertical="justify"/>
    </xf>
    <xf numFmtId="1" fontId="30" fillId="2" borderId="56" xfId="0" applyNumberFormat="1" applyFont="1" applyFill="1" applyBorder="1" applyAlignment="1">
      <alignment horizontal="center" vertical="justify"/>
    </xf>
    <xf numFmtId="1" fontId="21" fillId="2" borderId="42" xfId="0" applyNumberFormat="1" applyFont="1" applyFill="1" applyBorder="1" applyAlignment="1">
      <alignment horizontal="center" vertical="justify"/>
    </xf>
    <xf numFmtId="1" fontId="21" fillId="2" borderId="67" xfId="0" applyNumberFormat="1" applyFont="1" applyFill="1" applyBorder="1" applyAlignment="1">
      <alignment horizontal="center" vertical="justify"/>
    </xf>
    <xf numFmtId="1" fontId="21" fillId="2" borderId="68" xfId="0" applyNumberFormat="1" applyFont="1" applyFill="1" applyBorder="1" applyAlignment="1">
      <alignment horizontal="center" vertical="justify"/>
    </xf>
    <xf numFmtId="1" fontId="21" fillId="2" borderId="39" xfId="0" applyNumberFormat="1" applyFont="1" applyFill="1" applyBorder="1" applyAlignment="1">
      <alignment horizontal="center" vertical="justify"/>
    </xf>
    <xf numFmtId="1" fontId="30" fillId="2" borderId="66" xfId="0" applyNumberFormat="1" applyFont="1" applyFill="1" applyBorder="1" applyAlignment="1">
      <alignment horizontal="center" vertical="justify"/>
    </xf>
    <xf numFmtId="1" fontId="21" fillId="2" borderId="69" xfId="0" applyNumberFormat="1" applyFont="1" applyFill="1" applyBorder="1" applyAlignment="1">
      <alignment horizontal="center" vertical="justify"/>
    </xf>
    <xf numFmtId="1" fontId="21" fillId="2" borderId="50" xfId="0" applyNumberFormat="1" applyFont="1" applyFill="1" applyBorder="1" applyAlignment="1">
      <alignment horizontal="center" vertical="justify"/>
    </xf>
    <xf numFmtId="1" fontId="31" fillId="2" borderId="59" xfId="0" applyNumberFormat="1" applyFont="1" applyFill="1" applyBorder="1" applyAlignment="1">
      <alignment horizontal="center" vertical="justify"/>
    </xf>
    <xf numFmtId="1" fontId="21" fillId="2" borderId="70" xfId="0" applyNumberFormat="1" applyFont="1" applyFill="1" applyBorder="1" applyAlignment="1">
      <alignment horizontal="center" vertical="justify"/>
    </xf>
    <xf numFmtId="1" fontId="31" fillId="2" borderId="69" xfId="0" applyNumberFormat="1" applyFont="1" applyFill="1" applyBorder="1" applyAlignment="1">
      <alignment horizontal="center" vertical="justify"/>
    </xf>
    <xf numFmtId="1" fontId="21" fillId="2" borderId="0" xfId="0" applyNumberFormat="1" applyFont="1" applyFill="1" applyBorder="1" applyAlignment="1">
      <alignment horizontal="center" vertical="justify"/>
    </xf>
    <xf numFmtId="1" fontId="21" fillId="2" borderId="1" xfId="0" applyNumberFormat="1" applyFont="1" applyFill="1" applyBorder="1" applyAlignment="1">
      <alignment horizontal="center" vertical="justify"/>
    </xf>
    <xf numFmtId="1" fontId="45" fillId="2" borderId="5" xfId="0" applyNumberFormat="1" applyFont="1" applyFill="1" applyBorder="1" applyAlignment="1">
      <alignment horizontal="center" vertical="justify"/>
    </xf>
    <xf numFmtId="1" fontId="45" fillId="2" borderId="9" xfId="0" applyNumberFormat="1" applyFont="1" applyFill="1" applyBorder="1" applyAlignment="1">
      <alignment horizontal="center" vertical="justify"/>
    </xf>
    <xf numFmtId="1" fontId="45" fillId="2" borderId="13" xfId="0" applyNumberFormat="1" applyFont="1" applyFill="1" applyBorder="1" applyAlignment="1">
      <alignment horizontal="center" vertical="justify"/>
    </xf>
    <xf numFmtId="1" fontId="45" fillId="2" borderId="17" xfId="0" applyNumberFormat="1" applyFont="1" applyFill="1" applyBorder="1" applyAlignment="1">
      <alignment horizontal="center" vertical="justify"/>
    </xf>
    <xf numFmtId="1" fontId="45" fillId="2" borderId="33" xfId="0" applyNumberFormat="1" applyFont="1" applyFill="1" applyBorder="1" applyAlignment="1">
      <alignment horizontal="center" vertical="justify"/>
    </xf>
    <xf numFmtId="1" fontId="45" fillId="2" borderId="23" xfId="0" applyNumberFormat="1" applyFont="1" applyFill="1" applyBorder="1" applyAlignment="1">
      <alignment horizontal="center" vertical="justify"/>
    </xf>
    <xf numFmtId="1" fontId="45" fillId="2" borderId="22" xfId="0" applyNumberFormat="1" applyFont="1" applyFill="1" applyBorder="1" applyAlignment="1">
      <alignment horizontal="center" vertical="justify"/>
    </xf>
    <xf numFmtId="1" fontId="46" fillId="0" borderId="5" xfId="0" applyNumberFormat="1" applyFont="1" applyFill="1" applyBorder="1" applyAlignment="1">
      <alignment horizontal="center"/>
    </xf>
    <xf numFmtId="1" fontId="46" fillId="0" borderId="7" xfId="0" applyNumberFormat="1" applyFont="1" applyFill="1" applyBorder="1" applyAlignment="1">
      <alignment horizontal="center"/>
    </xf>
    <xf numFmtId="0" fontId="46" fillId="0" borderId="45" xfId="0" applyFont="1" applyFill="1" applyBorder="1" applyAlignment="1">
      <alignment horizontal="center"/>
    </xf>
    <xf numFmtId="176" fontId="27" fillId="2" borderId="43" xfId="0" applyNumberFormat="1" applyFont="1" applyFill="1" applyBorder="1" applyAlignment="1">
      <alignment horizontal="center"/>
    </xf>
    <xf numFmtId="176" fontId="27" fillId="2" borderId="44" xfId="0" applyNumberFormat="1" applyFont="1" applyFill="1" applyBorder="1" applyAlignment="1">
      <alignment horizontal="center"/>
    </xf>
    <xf numFmtId="176" fontId="47" fillId="0" borderId="55" xfId="0" applyNumberFormat="1" applyFont="1" applyFill="1" applyBorder="1" applyAlignment="1">
      <alignment horizontal="center"/>
    </xf>
    <xf numFmtId="176" fontId="47" fillId="0" borderId="58" xfId="0" applyNumberFormat="1" applyFont="1" applyFill="1" applyBorder="1" applyAlignment="1">
      <alignment horizontal="center"/>
    </xf>
    <xf numFmtId="176" fontId="47" fillId="0" borderId="13" xfId="0" applyNumberFormat="1" applyFont="1" applyFill="1" applyBorder="1" applyAlignment="1">
      <alignment horizontal="center"/>
    </xf>
    <xf numFmtId="1" fontId="47" fillId="0" borderId="5" xfId="0" applyNumberFormat="1" applyFont="1" applyFill="1" applyBorder="1" applyAlignment="1">
      <alignment horizontal="center"/>
    </xf>
    <xf numFmtId="176" fontId="47" fillId="0" borderId="17" xfId="0" applyNumberFormat="1" applyFont="1" applyFill="1" applyBorder="1" applyAlignment="1">
      <alignment horizontal="center"/>
    </xf>
    <xf numFmtId="1" fontId="47" fillId="0" borderId="41" xfId="0" applyNumberFormat="1" applyFont="1" applyFill="1" applyBorder="1" applyAlignment="1">
      <alignment horizontal="center"/>
    </xf>
    <xf numFmtId="1" fontId="47" fillId="2" borderId="41" xfId="0" applyNumberFormat="1" applyFont="1" applyFill="1" applyBorder="1" applyAlignment="1">
      <alignment horizontal="center"/>
    </xf>
    <xf numFmtId="176" fontId="47" fillId="2" borderId="43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176" fontId="21" fillId="2" borderId="9" xfId="0" applyNumberFormat="1" applyFont="1" applyFill="1" applyBorder="1" applyAlignment="1">
      <alignment horizontal="center" vertical="justify"/>
    </xf>
    <xf numFmtId="176" fontId="21" fillId="2" borderId="13" xfId="0" applyNumberFormat="1" applyFont="1" applyFill="1" applyBorder="1" applyAlignment="1">
      <alignment horizontal="center" vertical="justify"/>
    </xf>
    <xf numFmtId="176" fontId="21" fillId="2" borderId="14" xfId="0" applyNumberFormat="1" applyFont="1" applyFill="1" applyBorder="1" applyAlignment="1">
      <alignment horizontal="center" vertical="justify"/>
    </xf>
    <xf numFmtId="176" fontId="21" fillId="2" borderId="39" xfId="0" applyNumberFormat="1" applyFont="1" applyFill="1" applyBorder="1" applyAlignment="1">
      <alignment horizontal="center" vertical="justify"/>
    </xf>
    <xf numFmtId="176" fontId="21" fillId="2" borderId="17" xfId="0" applyNumberFormat="1" applyFont="1" applyFill="1" applyBorder="1" applyAlignment="1">
      <alignment horizontal="center" vertical="justify"/>
    </xf>
    <xf numFmtId="176" fontId="30" fillId="0" borderId="5" xfId="0" applyNumberFormat="1" applyFont="1" applyFill="1" applyBorder="1" applyAlignment="1" quotePrefix="1">
      <alignment horizontal="center" vertical="justify"/>
    </xf>
    <xf numFmtId="176" fontId="30" fillId="0" borderId="13" xfId="0" applyNumberFormat="1" applyFont="1" applyFill="1" applyBorder="1" applyAlignment="1">
      <alignment horizontal="center" vertical="justify"/>
    </xf>
    <xf numFmtId="176" fontId="30" fillId="0" borderId="9" xfId="0" applyNumberFormat="1" applyFont="1" applyFill="1" applyBorder="1" applyAlignment="1" quotePrefix="1">
      <alignment horizontal="center" vertical="justify"/>
    </xf>
    <xf numFmtId="176" fontId="30" fillId="0" borderId="7" xfId="0" applyNumberFormat="1" applyFont="1" applyFill="1" applyBorder="1" applyAlignment="1">
      <alignment horizontal="center" vertical="justify"/>
    </xf>
    <xf numFmtId="176" fontId="31" fillId="0" borderId="5" xfId="0" applyNumberFormat="1" applyFont="1" applyFill="1" applyBorder="1" applyAlignment="1" quotePrefix="1">
      <alignment horizontal="center" vertical="justify"/>
    </xf>
    <xf numFmtId="176" fontId="31" fillId="0" borderId="13" xfId="0" applyNumberFormat="1" applyFont="1" applyFill="1" applyBorder="1" applyAlignment="1">
      <alignment horizontal="center" vertical="justify"/>
    </xf>
    <xf numFmtId="176" fontId="31" fillId="0" borderId="9" xfId="0" applyNumberFormat="1" applyFont="1" applyFill="1" applyBorder="1" applyAlignment="1">
      <alignment horizontal="center" vertical="justify"/>
    </xf>
    <xf numFmtId="176" fontId="45" fillId="0" borderId="58" xfId="0" applyNumberFormat="1" applyFont="1" applyFill="1" applyBorder="1" applyAlignment="1" quotePrefix="1">
      <alignment horizontal="center" vertical="justify"/>
    </xf>
    <xf numFmtId="176" fontId="45" fillId="0" borderId="17" xfId="0" applyNumberFormat="1" applyFont="1" applyFill="1" applyBorder="1" applyAlignment="1" quotePrefix="1">
      <alignment horizontal="center" vertical="justify"/>
    </xf>
    <xf numFmtId="176" fontId="21" fillId="0" borderId="55" xfId="0" applyNumberFormat="1" applyFont="1" applyFill="1" applyBorder="1" applyAlignment="1" quotePrefix="1">
      <alignment horizontal="center" vertical="justify"/>
    </xf>
    <xf numFmtId="176" fontId="21" fillId="0" borderId="17" xfId="0" applyNumberFormat="1" applyFont="1" applyFill="1" applyBorder="1" applyAlignment="1" quotePrefix="1">
      <alignment horizontal="center" vertical="justify"/>
    </xf>
    <xf numFmtId="176" fontId="21" fillId="0" borderId="13" xfId="0" applyNumberFormat="1" applyFont="1" applyFill="1" applyBorder="1" applyAlignment="1" quotePrefix="1">
      <alignment horizontal="center" vertical="justify"/>
    </xf>
    <xf numFmtId="176" fontId="21" fillId="0" borderId="15" xfId="0" applyNumberFormat="1" applyFont="1" applyFill="1" applyBorder="1" applyAlignment="1" quotePrefix="1">
      <alignment horizontal="center" vertical="justify"/>
    </xf>
    <xf numFmtId="176" fontId="27" fillId="0" borderId="58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 vertical="justify"/>
    </xf>
    <xf numFmtId="1" fontId="21" fillId="0" borderId="11" xfId="0" applyNumberFormat="1" applyFont="1" applyFill="1" applyBorder="1" applyAlignment="1">
      <alignment horizontal="center" vertical="justify"/>
    </xf>
    <xf numFmtId="1" fontId="21" fillId="0" borderId="15" xfId="0" applyNumberFormat="1" applyFont="1" applyFill="1" applyBorder="1" applyAlignment="1">
      <alignment horizontal="center" vertical="justify"/>
    </xf>
    <xf numFmtId="0" fontId="27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right" vertical="center" textRotation="90"/>
    </xf>
    <xf numFmtId="0" fontId="6" fillId="0" borderId="36" xfId="0" applyFont="1" applyBorder="1" applyAlignment="1" quotePrefix="1">
      <alignment horizontal="right"/>
    </xf>
    <xf numFmtId="0" fontId="6" fillId="0" borderId="34" xfId="0" applyFont="1" applyBorder="1" applyAlignment="1" quotePrefix="1">
      <alignment horizontal="right"/>
    </xf>
    <xf numFmtId="0" fontId="6" fillId="0" borderId="40" xfId="0" applyFont="1" applyBorder="1" applyAlignment="1">
      <alignment horizontal="right" textRotation="90"/>
    </xf>
    <xf numFmtId="0" fontId="6" fillId="0" borderId="71" xfId="0" applyFont="1" applyBorder="1" applyAlignment="1">
      <alignment horizontal="right" textRotation="90"/>
    </xf>
    <xf numFmtId="0" fontId="1" fillId="0" borderId="0" xfId="0" applyNumberFormat="1" applyFont="1" applyAlignment="1" applyProtection="1" quotePrefix="1">
      <alignment horizontal="center" vertical="center"/>
      <protection locked="0"/>
    </xf>
    <xf numFmtId="0" fontId="0" fillId="0" borderId="27" xfId="0" applyBorder="1" applyAlignment="1">
      <alignment/>
    </xf>
    <xf numFmtId="0" fontId="6" fillId="0" borderId="37" xfId="0" applyFont="1" applyBorder="1" applyAlignment="1">
      <alignment horizontal="right" textRotation="90"/>
    </xf>
    <xf numFmtId="0" fontId="6" fillId="0" borderId="24" xfId="0" applyFont="1" applyBorder="1" applyAlignment="1">
      <alignment horizontal="right" textRotation="90"/>
    </xf>
    <xf numFmtId="0" fontId="0" fillId="0" borderId="52" xfId="0" applyBorder="1" applyAlignment="1">
      <alignment horizontal="right" vertical="center" textRotation="90"/>
    </xf>
    <xf numFmtId="0" fontId="6" fillId="0" borderId="7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textRotation="90"/>
    </xf>
    <xf numFmtId="0" fontId="7" fillId="0" borderId="22" xfId="0" applyFont="1" applyBorder="1" applyAlignment="1">
      <alignment horizontal="right"/>
    </xf>
    <xf numFmtId="0" fontId="6" fillId="0" borderId="36" xfId="0" applyFont="1" applyBorder="1" applyAlignment="1">
      <alignment horizontal="right" vertical="center"/>
    </xf>
    <xf numFmtId="0" fontId="7" fillId="0" borderId="34" xfId="0" applyFont="1" applyBorder="1" applyAlignment="1">
      <alignment/>
    </xf>
    <xf numFmtId="0" fontId="6" fillId="0" borderId="73" xfId="0" applyFont="1" applyBorder="1" applyAlignment="1">
      <alignment horizontal="right" vertical="center" textRotation="90"/>
    </xf>
    <xf numFmtId="0" fontId="0" fillId="0" borderId="27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6" fillId="0" borderId="3" xfId="0" applyFont="1" applyBorder="1" applyAlignment="1" quotePrefix="1">
      <alignment horizontal="left"/>
    </xf>
    <xf numFmtId="0" fontId="6" fillId="0" borderId="4" xfId="0" applyFont="1" applyBorder="1" applyAlignment="1" quotePrefix="1">
      <alignment horizontal="left"/>
    </xf>
    <xf numFmtId="0" fontId="6" fillId="0" borderId="72" xfId="0" applyFont="1" applyBorder="1" applyAlignment="1">
      <alignment horizontal="left" vertical="justify"/>
    </xf>
    <xf numFmtId="0" fontId="6" fillId="0" borderId="51" xfId="0" applyFont="1" applyBorder="1" applyAlignment="1">
      <alignment horizontal="left" vertical="justify"/>
    </xf>
    <xf numFmtId="0" fontId="6" fillId="0" borderId="2" xfId="0" applyFont="1" applyBorder="1" applyAlignment="1" quotePrefix="1">
      <alignment horizontal="right" textRotation="90"/>
    </xf>
    <xf numFmtId="0" fontId="1" fillId="0" borderId="0" xfId="0" applyFont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6" fillId="0" borderId="38" xfId="0" applyFont="1" applyBorder="1" applyAlignment="1">
      <alignment horizontal="right" textRotation="90"/>
    </xf>
    <xf numFmtId="0" fontId="7" fillId="0" borderId="24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6" fillId="0" borderId="34" xfId="0" applyFont="1" applyBorder="1" applyAlignment="1">
      <alignment horizontal="right" vertical="center"/>
    </xf>
    <xf numFmtId="0" fontId="6" fillId="0" borderId="22" xfId="0" applyFont="1" applyBorder="1" applyAlignment="1">
      <alignment horizontal="right" textRotation="90"/>
    </xf>
    <xf numFmtId="0" fontId="1" fillId="0" borderId="0" xfId="0" applyNumberFormat="1" applyFont="1" applyAlignment="1" applyProtection="1" quotePrefix="1">
      <alignment horizontal="center"/>
      <protection locked="0"/>
    </xf>
    <xf numFmtId="0" fontId="0" fillId="0" borderId="0" xfId="0" applyAlignment="1">
      <alignment horizontal="center"/>
    </xf>
    <xf numFmtId="0" fontId="5" fillId="0" borderId="24" xfId="0" applyFont="1" applyBorder="1" applyAlignment="1">
      <alignment horizontal="right"/>
    </xf>
    <xf numFmtId="0" fontId="1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 textRotation="90"/>
    </xf>
    <xf numFmtId="0" fontId="7" fillId="0" borderId="68" xfId="0" applyFont="1" applyBorder="1" applyAlignment="1">
      <alignment horizontal="right"/>
    </xf>
    <xf numFmtId="0" fontId="6" fillId="0" borderId="72" xfId="0" applyFont="1" applyBorder="1" applyAlignment="1" quotePrefix="1">
      <alignment horizontal="left"/>
    </xf>
    <xf numFmtId="0" fontId="6" fillId="0" borderId="51" xfId="0" applyFont="1" applyBorder="1" applyAlignment="1" quotePrefix="1">
      <alignment horizontal="left"/>
    </xf>
    <xf numFmtId="0" fontId="6" fillId="0" borderId="73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0" fillId="0" borderId="31" xfId="0" applyBorder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8" fillId="0" borderId="2" xfId="0" applyFont="1" applyFill="1" applyBorder="1" applyAlignment="1">
      <alignment horizontal="right" textRotation="90"/>
    </xf>
    <xf numFmtId="0" fontId="29" fillId="0" borderId="2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 textRotation="90"/>
    </xf>
    <xf numFmtId="0" fontId="32" fillId="0" borderId="22" xfId="0" applyFont="1" applyFill="1" applyBorder="1" applyAlignment="1">
      <alignment horizontal="right"/>
    </xf>
    <xf numFmtId="0" fontId="28" fillId="0" borderId="37" xfId="0" applyFont="1" applyFill="1" applyBorder="1" applyAlignment="1">
      <alignment horizontal="right" textRotation="90"/>
    </xf>
    <xf numFmtId="0" fontId="29" fillId="0" borderId="68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right" textRotation="90"/>
    </xf>
    <xf numFmtId="0" fontId="8" fillId="2" borderId="22" xfId="0" applyFont="1" applyFill="1" applyBorder="1" applyAlignment="1">
      <alignment horizontal="right" textRotation="90"/>
    </xf>
    <xf numFmtId="0" fontId="28" fillId="0" borderId="22" xfId="0" applyFont="1" applyFill="1" applyBorder="1" applyAlignment="1">
      <alignment horizontal="right" textRotation="90"/>
    </xf>
    <xf numFmtId="0" fontId="1" fillId="0" borderId="36" xfId="0" applyFont="1" applyBorder="1" applyAlignment="1" quotePrefix="1">
      <alignment horizontal="right"/>
    </xf>
    <xf numFmtId="0" fontId="1" fillId="0" borderId="34" xfId="0" applyFont="1" applyBorder="1" applyAlignment="1" quotePrefix="1">
      <alignment horizontal="right"/>
    </xf>
    <xf numFmtId="0" fontId="28" fillId="0" borderId="3" xfId="0" applyFont="1" applyBorder="1" applyAlignment="1" quotePrefix="1">
      <alignment horizontal="left"/>
    </xf>
    <xf numFmtId="0" fontId="28" fillId="0" borderId="4" xfId="0" applyFont="1" applyBorder="1" applyAlignment="1" quotePrefix="1">
      <alignment horizontal="left"/>
    </xf>
    <xf numFmtId="0" fontId="1" fillId="0" borderId="72" xfId="0" applyFont="1" applyBorder="1" applyAlignment="1" quotePrefix="1">
      <alignment horizontal="left"/>
    </xf>
    <xf numFmtId="0" fontId="1" fillId="0" borderId="51" xfId="0" applyFont="1" applyBorder="1" applyAlignment="1" quotePrefix="1">
      <alignment horizontal="left"/>
    </xf>
    <xf numFmtId="0" fontId="35" fillId="0" borderId="73" xfId="0" applyFont="1" applyBorder="1" applyAlignment="1">
      <alignment horizontal="center" vertical="center" textRotation="90"/>
    </xf>
    <xf numFmtId="0" fontId="35" fillId="0" borderId="27" xfId="0" applyFont="1" applyBorder="1" applyAlignment="1">
      <alignment horizontal="center" vertical="center" textRotation="90"/>
    </xf>
    <xf numFmtId="0" fontId="35" fillId="0" borderId="52" xfId="0" applyFont="1" applyBorder="1" applyAlignment="1">
      <alignment horizontal="center" vertical="center" textRotation="90"/>
    </xf>
    <xf numFmtId="0" fontId="6" fillId="0" borderId="72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28" fillId="0" borderId="2" xfId="0" applyFont="1" applyFill="1" applyBorder="1" applyAlignment="1" quotePrefix="1">
      <alignment horizontal="right" textRotation="90"/>
    </xf>
    <xf numFmtId="0" fontId="13" fillId="0" borderId="2" xfId="0" applyFont="1" applyFill="1" applyBorder="1" applyAlignment="1">
      <alignment horizontal="center" textRotation="90"/>
    </xf>
    <xf numFmtId="0" fontId="20" fillId="0" borderId="22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 textRotation="90"/>
    </xf>
    <xf numFmtId="0" fontId="20" fillId="0" borderId="68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textRotation="90"/>
    </xf>
    <xf numFmtId="0" fontId="13" fillId="0" borderId="2" xfId="0" applyFont="1" applyFill="1" applyBorder="1" applyAlignment="1" quotePrefix="1">
      <alignment horizontal="center" textRotation="90"/>
    </xf>
    <xf numFmtId="0" fontId="13" fillId="0" borderId="72" xfId="0" applyFont="1" applyFill="1" applyBorder="1" applyAlignment="1">
      <alignment horizontal="left" vertical="justify"/>
    </xf>
    <xf numFmtId="0" fontId="13" fillId="0" borderId="51" xfId="0" applyFont="1" applyFill="1" applyBorder="1" applyAlignment="1">
      <alignment horizontal="left" vertical="justify"/>
    </xf>
    <xf numFmtId="0" fontId="13" fillId="0" borderId="36" xfId="0" applyFont="1" applyFill="1" applyBorder="1" applyAlignment="1">
      <alignment horizontal="right" vertical="center"/>
    </xf>
    <xf numFmtId="0" fontId="19" fillId="0" borderId="34" xfId="0" applyFont="1" applyFill="1" applyBorder="1" applyAlignment="1">
      <alignment/>
    </xf>
    <xf numFmtId="0" fontId="13" fillId="0" borderId="73" xfId="0" applyFont="1" applyFill="1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6" fillId="0" borderId="72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0" fillId="0" borderId="66" xfId="0" applyFont="1" applyBorder="1" applyAlignment="1">
      <alignment/>
    </xf>
    <xf numFmtId="0" fontId="0" fillId="0" borderId="51" xfId="0" applyFont="1" applyBorder="1" applyAlignment="1">
      <alignment/>
    </xf>
    <xf numFmtId="0" fontId="13" fillId="2" borderId="2" xfId="0" applyFont="1" applyFill="1" applyBorder="1" applyAlignment="1">
      <alignment horizontal="center" textRotation="90"/>
    </xf>
    <xf numFmtId="0" fontId="0" fillId="2" borderId="22" xfId="0" applyFill="1" applyBorder="1" applyAlignment="1">
      <alignment horizontal="center" textRotation="90"/>
    </xf>
    <xf numFmtId="0" fontId="13" fillId="2" borderId="2" xfId="0" applyFont="1" applyFill="1" applyBorder="1" applyAlignment="1" quotePrefix="1">
      <alignment horizontal="center" textRotation="90"/>
    </xf>
    <xf numFmtId="0" fontId="20" fillId="2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3" fillId="2" borderId="22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13" fillId="0" borderId="3" xfId="0" applyFont="1" applyFill="1" applyBorder="1" applyAlignment="1" quotePrefix="1">
      <alignment horizontal="left"/>
    </xf>
    <xf numFmtId="0" fontId="13" fillId="0" borderId="4" xfId="0" applyFont="1" applyFill="1" applyBorder="1" applyAlignment="1" quotePrefix="1">
      <alignment horizontal="left"/>
    </xf>
    <xf numFmtId="0" fontId="13" fillId="0" borderId="27" xfId="0" applyFont="1" applyFill="1" applyBorder="1" applyAlignment="1">
      <alignment horizontal="center" vertical="center" textRotation="90"/>
    </xf>
    <xf numFmtId="0" fontId="13" fillId="0" borderId="52" xfId="0" applyFont="1" applyFill="1" applyBorder="1" applyAlignment="1">
      <alignment horizontal="center" vertical="center" textRotation="90"/>
    </xf>
    <xf numFmtId="0" fontId="13" fillId="0" borderId="68" xfId="0" applyFont="1" applyFill="1" applyBorder="1" applyAlignment="1">
      <alignment horizontal="center" textRotation="90"/>
    </xf>
    <xf numFmtId="0" fontId="0" fillId="0" borderId="22" xfId="0" applyBorder="1" applyAlignment="1">
      <alignment horizontal="center"/>
    </xf>
    <xf numFmtId="0" fontId="19" fillId="2" borderId="23" xfId="0" applyFont="1" applyFill="1" applyBorder="1" applyAlignment="1">
      <alignment horizontal="center" textRotation="90"/>
    </xf>
    <xf numFmtId="0" fontId="23" fillId="0" borderId="72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13" fillId="0" borderId="36" xfId="0" applyFont="1" applyFill="1" applyBorder="1" applyAlignment="1" quotePrefix="1">
      <alignment horizontal="right"/>
    </xf>
    <xf numFmtId="0" fontId="13" fillId="0" borderId="34" xfId="0" applyFont="1" applyFill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1733550</xdr:colOff>
      <xdr:row>5</xdr:row>
      <xdr:rowOff>1704975</xdr:rowOff>
    </xdr:to>
    <xdr:sp>
      <xdr:nvSpPr>
        <xdr:cNvPr id="1" name="Line 2"/>
        <xdr:cNvSpPr>
          <a:spLocks/>
        </xdr:cNvSpPr>
      </xdr:nvSpPr>
      <xdr:spPr>
        <a:xfrm>
          <a:off x="9525" y="1076325"/>
          <a:ext cx="20097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190500</xdr:rowOff>
    </xdr:from>
    <xdr:to>
      <xdr:col>2</xdr:col>
      <xdr:colOff>0</xdr:colOff>
      <xdr:row>5</xdr:row>
      <xdr:rowOff>1838325</xdr:rowOff>
    </xdr:to>
    <xdr:sp>
      <xdr:nvSpPr>
        <xdr:cNvPr id="1" name="Line 1"/>
        <xdr:cNvSpPr>
          <a:spLocks/>
        </xdr:cNvSpPr>
      </xdr:nvSpPr>
      <xdr:spPr>
        <a:xfrm>
          <a:off x="0" y="866775"/>
          <a:ext cx="2352675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1657350</xdr:colOff>
      <xdr:row>5</xdr:row>
      <xdr:rowOff>2095500</xdr:rowOff>
    </xdr:to>
    <xdr:sp>
      <xdr:nvSpPr>
        <xdr:cNvPr id="1" name="Line 2"/>
        <xdr:cNvSpPr>
          <a:spLocks/>
        </xdr:cNvSpPr>
      </xdr:nvSpPr>
      <xdr:spPr>
        <a:xfrm>
          <a:off x="9525" y="885825"/>
          <a:ext cx="19050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1657350</xdr:colOff>
      <xdr:row>5</xdr:row>
      <xdr:rowOff>2095500</xdr:rowOff>
    </xdr:to>
    <xdr:sp>
      <xdr:nvSpPr>
        <xdr:cNvPr id="1" name="Line 1"/>
        <xdr:cNvSpPr>
          <a:spLocks/>
        </xdr:cNvSpPr>
      </xdr:nvSpPr>
      <xdr:spPr>
        <a:xfrm>
          <a:off x="9525" y="876300"/>
          <a:ext cx="19050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1657350</xdr:colOff>
      <xdr:row>5</xdr:row>
      <xdr:rowOff>2095500</xdr:rowOff>
    </xdr:to>
    <xdr:sp>
      <xdr:nvSpPr>
        <xdr:cNvPr id="1" name="Line 1"/>
        <xdr:cNvSpPr>
          <a:spLocks/>
        </xdr:cNvSpPr>
      </xdr:nvSpPr>
      <xdr:spPr>
        <a:xfrm>
          <a:off x="9525" y="876300"/>
          <a:ext cx="19050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2095500</xdr:rowOff>
    </xdr:to>
    <xdr:sp>
      <xdr:nvSpPr>
        <xdr:cNvPr id="1" name="Line 1"/>
        <xdr:cNvSpPr>
          <a:spLocks/>
        </xdr:cNvSpPr>
      </xdr:nvSpPr>
      <xdr:spPr>
        <a:xfrm>
          <a:off x="9525" y="876300"/>
          <a:ext cx="1914525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904875"/>
          <a:ext cx="245745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800100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90575"/>
          <a:ext cx="100965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1504950</xdr:rowOff>
    </xdr:to>
    <xdr:sp>
      <xdr:nvSpPr>
        <xdr:cNvPr id="1" name="Line 1"/>
        <xdr:cNvSpPr>
          <a:spLocks/>
        </xdr:cNvSpPr>
      </xdr:nvSpPr>
      <xdr:spPr>
        <a:xfrm>
          <a:off x="0" y="819150"/>
          <a:ext cx="243840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257175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33450"/>
          <a:ext cx="201930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2152650</xdr:rowOff>
    </xdr:to>
    <xdr:sp>
      <xdr:nvSpPr>
        <xdr:cNvPr id="1" name="Line 1"/>
        <xdr:cNvSpPr>
          <a:spLocks/>
        </xdr:cNvSpPr>
      </xdr:nvSpPr>
      <xdr:spPr>
        <a:xfrm>
          <a:off x="9525" y="942975"/>
          <a:ext cx="213360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2152650</xdr:rowOff>
    </xdr:to>
    <xdr:sp>
      <xdr:nvSpPr>
        <xdr:cNvPr id="1" name="Line 1"/>
        <xdr:cNvSpPr>
          <a:spLocks/>
        </xdr:cNvSpPr>
      </xdr:nvSpPr>
      <xdr:spPr>
        <a:xfrm>
          <a:off x="9525" y="942975"/>
          <a:ext cx="213360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1733550</xdr:colOff>
      <xdr:row>5</xdr:row>
      <xdr:rowOff>1704975</xdr:rowOff>
    </xdr:to>
    <xdr:sp>
      <xdr:nvSpPr>
        <xdr:cNvPr id="1" name="Line 1"/>
        <xdr:cNvSpPr>
          <a:spLocks/>
        </xdr:cNvSpPr>
      </xdr:nvSpPr>
      <xdr:spPr>
        <a:xfrm>
          <a:off x="9525" y="1076325"/>
          <a:ext cx="20097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190500</xdr:rowOff>
    </xdr:from>
    <xdr:to>
      <xdr:col>2</xdr:col>
      <xdr:colOff>0</xdr:colOff>
      <xdr:row>5</xdr:row>
      <xdr:rowOff>1838325</xdr:rowOff>
    </xdr:to>
    <xdr:sp>
      <xdr:nvSpPr>
        <xdr:cNvPr id="1" name="Line 1"/>
        <xdr:cNvSpPr>
          <a:spLocks/>
        </xdr:cNvSpPr>
      </xdr:nvSpPr>
      <xdr:spPr>
        <a:xfrm>
          <a:off x="0" y="866775"/>
          <a:ext cx="2352675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5</xdr:row>
      <xdr:rowOff>1885950</xdr:rowOff>
    </xdr:to>
    <xdr:sp>
      <xdr:nvSpPr>
        <xdr:cNvPr id="1" name="Line 1"/>
        <xdr:cNvSpPr>
          <a:spLocks/>
        </xdr:cNvSpPr>
      </xdr:nvSpPr>
      <xdr:spPr>
        <a:xfrm>
          <a:off x="19050" y="876300"/>
          <a:ext cx="2333625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76300"/>
          <a:ext cx="234315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2105025</xdr:colOff>
      <xdr:row>5</xdr:row>
      <xdr:rowOff>1962150</xdr:rowOff>
    </xdr:to>
    <xdr:sp>
      <xdr:nvSpPr>
        <xdr:cNvPr id="1" name="Line 1"/>
        <xdr:cNvSpPr>
          <a:spLocks/>
        </xdr:cNvSpPr>
      </xdr:nvSpPr>
      <xdr:spPr>
        <a:xfrm>
          <a:off x="9525" y="876300"/>
          <a:ext cx="23336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6"/>
  <sheetViews>
    <sheetView showGridLines="0" workbookViewId="0" topLeftCell="A10">
      <selection activeCell="A8" sqref="A1:IV16384"/>
    </sheetView>
  </sheetViews>
  <sheetFormatPr defaultColWidth="9.00390625" defaultRowHeight="16.5"/>
  <cols>
    <col min="1" max="1" width="3.75390625" style="53" customWidth="1"/>
    <col min="2" max="2" width="22.875" style="50" customWidth="1"/>
    <col min="3" max="3" width="4.125" style="50" customWidth="1"/>
    <col min="4" max="4" width="4.125" style="51" customWidth="1"/>
    <col min="5" max="6" width="4.125" style="50" customWidth="1"/>
    <col min="7" max="7" width="5.125" style="50" bestFit="1" customWidth="1"/>
    <col min="8" max="9" width="4.125" style="50" customWidth="1"/>
    <col min="10" max="10" width="4.125" style="50" bestFit="1" customWidth="1"/>
    <col min="11" max="11" width="3.375" style="50" bestFit="1" customWidth="1"/>
    <col min="12" max="12" width="4.125" style="50" customWidth="1"/>
    <col min="13" max="13" width="4.125" style="51" customWidth="1"/>
    <col min="14" max="19" width="4.125" style="50" customWidth="1"/>
    <col min="20" max="20" width="3.375" style="50" bestFit="1" customWidth="1"/>
    <col min="21" max="23" width="4.125" style="50" customWidth="1"/>
    <col min="24" max="24" width="4.125" style="50" bestFit="1" customWidth="1"/>
    <col min="25" max="25" width="3.375" style="50" bestFit="1" customWidth="1"/>
    <col min="26" max="28" width="4.125" style="50" customWidth="1"/>
    <col min="29" max="31" width="4.125" style="0" customWidth="1"/>
    <col min="32" max="35" width="9.75390625" style="0" customWidth="1"/>
  </cols>
  <sheetData>
    <row r="1" spans="1:31" s="2" customFormat="1" ht="21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1"/>
      <c r="AA1" s="1"/>
      <c r="AB1" s="1"/>
      <c r="AC1" s="1"/>
      <c r="AD1" s="1"/>
      <c r="AE1" s="1"/>
    </row>
    <row r="2" spans="1:28" s="2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1" s="4" customFormat="1" ht="21" customHeight="1">
      <c r="A3" s="450" t="s">
        <v>1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135"/>
      <c r="AA3" s="135"/>
      <c r="AB3" s="135"/>
      <c r="AC3" s="135"/>
      <c r="AD3" s="135"/>
      <c r="AE3" s="135"/>
    </row>
    <row r="4" spans="1:28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4"/>
      <c r="AA4" s="54"/>
      <c r="AB4" s="54"/>
    </row>
    <row r="5" spans="1:33" s="8" customFormat="1" ht="19.5" customHeight="1">
      <c r="A5" s="439" t="s">
        <v>2</v>
      </c>
      <c r="B5" s="440"/>
      <c r="C5" s="437" t="s">
        <v>3</v>
      </c>
      <c r="D5" s="437" t="s">
        <v>4</v>
      </c>
      <c r="E5" s="437" t="s">
        <v>5</v>
      </c>
      <c r="F5" s="437" t="s">
        <v>6</v>
      </c>
      <c r="G5" s="437" t="s">
        <v>7</v>
      </c>
      <c r="H5" s="437" t="s">
        <v>8</v>
      </c>
      <c r="I5" s="437" t="s">
        <v>9</v>
      </c>
      <c r="J5" s="437" t="s">
        <v>10</v>
      </c>
      <c r="K5" s="437" t="s">
        <v>11</v>
      </c>
      <c r="L5" s="448" t="s">
        <v>12</v>
      </c>
      <c r="M5" s="437" t="s">
        <v>13</v>
      </c>
      <c r="N5" s="437" t="s">
        <v>14</v>
      </c>
      <c r="O5" s="437" t="s">
        <v>15</v>
      </c>
      <c r="P5" s="448" t="s">
        <v>16</v>
      </c>
      <c r="Q5" s="448" t="s">
        <v>17</v>
      </c>
      <c r="R5" s="437" t="s">
        <v>18</v>
      </c>
      <c r="S5" s="437" t="s">
        <v>19</v>
      </c>
      <c r="T5" s="437" t="s">
        <v>20</v>
      </c>
      <c r="U5" s="437" t="s">
        <v>21</v>
      </c>
      <c r="V5" s="437" t="s">
        <v>24</v>
      </c>
      <c r="W5" s="437" t="s">
        <v>25</v>
      </c>
      <c r="X5" s="437" t="s">
        <v>23</v>
      </c>
      <c r="Y5" s="451" t="s">
        <v>22</v>
      </c>
      <c r="Z5" s="136"/>
      <c r="AA5" s="136"/>
      <c r="AB5" s="136"/>
      <c r="AF5" s="9"/>
      <c r="AG5" s="9"/>
    </row>
    <row r="6" spans="1:25" s="8" customFormat="1" ht="135" customHeight="1" thickBot="1">
      <c r="A6" s="444" t="s">
        <v>26</v>
      </c>
      <c r="B6" s="445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52"/>
    </row>
    <row r="7" spans="1:25" s="15" customFormat="1" ht="19.5" customHeight="1" thickBot="1">
      <c r="A7" s="446" t="s">
        <v>27</v>
      </c>
      <c r="B7" s="447"/>
      <c r="C7" s="12">
        <v>603</v>
      </c>
      <c r="D7" s="12">
        <v>24</v>
      </c>
      <c r="E7" s="12">
        <v>70</v>
      </c>
      <c r="F7" s="12">
        <v>27</v>
      </c>
      <c r="G7" s="12">
        <v>1839</v>
      </c>
      <c r="H7" s="12">
        <v>75</v>
      </c>
      <c r="I7" s="12">
        <v>12</v>
      </c>
      <c r="J7" s="12">
        <v>266</v>
      </c>
      <c r="K7" s="12">
        <v>22</v>
      </c>
      <c r="L7" s="12">
        <v>260</v>
      </c>
      <c r="M7" s="12">
        <v>66</v>
      </c>
      <c r="N7" s="12">
        <v>513</v>
      </c>
      <c r="O7" s="12">
        <v>245</v>
      </c>
      <c r="P7" s="12">
        <v>11</v>
      </c>
      <c r="Q7" s="12">
        <v>325</v>
      </c>
      <c r="R7" s="12">
        <v>74</v>
      </c>
      <c r="S7" s="12">
        <v>25</v>
      </c>
      <c r="T7" s="12">
        <v>79</v>
      </c>
      <c r="U7" s="12">
        <v>911</v>
      </c>
      <c r="V7" s="13">
        <v>67</v>
      </c>
      <c r="W7" s="12">
        <v>379</v>
      </c>
      <c r="X7" s="12">
        <v>25</v>
      </c>
      <c r="Y7" s="14">
        <v>69</v>
      </c>
    </row>
    <row r="8" spans="1:25" s="15" customFormat="1" ht="19.5" customHeight="1">
      <c r="A8" s="441" t="s">
        <v>28</v>
      </c>
      <c r="B8" s="16" t="s">
        <v>29</v>
      </c>
      <c r="C8" s="17">
        <v>30.3</v>
      </c>
      <c r="D8" s="17">
        <v>87.5</v>
      </c>
      <c r="E8" s="17">
        <v>98.5</v>
      </c>
      <c r="F8" s="17">
        <v>88.8</v>
      </c>
      <c r="G8" s="17">
        <v>95.1</v>
      </c>
      <c r="H8" s="17">
        <v>84</v>
      </c>
      <c r="I8" s="17">
        <v>91.6</v>
      </c>
      <c r="J8" s="17">
        <v>75.5</v>
      </c>
      <c r="K8" s="17">
        <v>18.1</v>
      </c>
      <c r="L8" s="17" t="s">
        <v>30</v>
      </c>
      <c r="M8" s="17">
        <v>92.4</v>
      </c>
      <c r="N8" s="17">
        <v>87.9</v>
      </c>
      <c r="O8" s="17">
        <v>92.6</v>
      </c>
      <c r="P8" s="17">
        <v>100</v>
      </c>
      <c r="Q8" s="17">
        <v>97.8</v>
      </c>
      <c r="R8" s="17">
        <v>100</v>
      </c>
      <c r="S8" s="17">
        <v>60</v>
      </c>
      <c r="T8" s="17">
        <v>49.3</v>
      </c>
      <c r="U8" s="17">
        <v>88.1</v>
      </c>
      <c r="V8" s="18" t="s">
        <v>30</v>
      </c>
      <c r="W8" s="17">
        <v>35.3</v>
      </c>
      <c r="X8" s="17">
        <v>100</v>
      </c>
      <c r="Y8" s="19">
        <v>1.4</v>
      </c>
    </row>
    <row r="9" spans="1:25" s="15" customFormat="1" ht="19.5" customHeight="1">
      <c r="A9" s="442"/>
      <c r="B9" s="20" t="s">
        <v>31</v>
      </c>
      <c r="C9" s="21">
        <v>0.6</v>
      </c>
      <c r="D9" s="21">
        <v>54.1</v>
      </c>
      <c r="E9" s="21">
        <v>0</v>
      </c>
      <c r="F9" s="21">
        <v>0</v>
      </c>
      <c r="G9" s="21">
        <v>18.2</v>
      </c>
      <c r="H9" s="21">
        <v>2.6</v>
      </c>
      <c r="I9" s="21">
        <v>41.6</v>
      </c>
      <c r="J9" s="21">
        <v>1.1</v>
      </c>
      <c r="K9" s="21">
        <v>13.6</v>
      </c>
      <c r="L9" s="21">
        <v>28.8</v>
      </c>
      <c r="M9" s="21">
        <v>0</v>
      </c>
      <c r="N9" s="21">
        <v>2.5</v>
      </c>
      <c r="O9" s="21">
        <v>1.2</v>
      </c>
      <c r="P9" s="21">
        <v>90.9</v>
      </c>
      <c r="Q9" s="21">
        <v>24.9</v>
      </c>
      <c r="R9" s="21">
        <v>8.1</v>
      </c>
      <c r="S9" s="21">
        <v>20</v>
      </c>
      <c r="T9" s="21">
        <v>25.3</v>
      </c>
      <c r="U9" s="21" t="s">
        <v>30</v>
      </c>
      <c r="V9" s="22">
        <v>26.8</v>
      </c>
      <c r="W9" s="21">
        <v>0</v>
      </c>
      <c r="X9" s="21">
        <v>0</v>
      </c>
      <c r="Y9" s="23">
        <v>1.4</v>
      </c>
    </row>
    <row r="10" spans="1:25" s="15" customFormat="1" ht="19.5" customHeight="1">
      <c r="A10" s="442"/>
      <c r="B10" s="20" t="s">
        <v>32</v>
      </c>
      <c r="C10" s="21">
        <v>18.8</v>
      </c>
      <c r="D10" s="21">
        <v>95.2</v>
      </c>
      <c r="E10" s="21">
        <v>94.2</v>
      </c>
      <c r="F10" s="21">
        <v>100</v>
      </c>
      <c r="G10" s="21">
        <v>96.6</v>
      </c>
      <c r="H10" s="21">
        <v>85.4</v>
      </c>
      <c r="I10" s="21">
        <v>100</v>
      </c>
      <c r="J10" s="21">
        <v>68.5</v>
      </c>
      <c r="K10" s="21">
        <v>46.1</v>
      </c>
      <c r="L10" s="21" t="s">
        <v>30</v>
      </c>
      <c r="M10" s="21">
        <v>94.5</v>
      </c>
      <c r="N10" s="21">
        <v>94.4</v>
      </c>
      <c r="O10" s="21">
        <v>83.8</v>
      </c>
      <c r="P10" s="21">
        <v>100</v>
      </c>
      <c r="Q10" s="21">
        <v>98.4</v>
      </c>
      <c r="R10" s="21">
        <v>98.2</v>
      </c>
      <c r="S10" s="21">
        <v>92.3</v>
      </c>
      <c r="T10" s="21">
        <v>61.7</v>
      </c>
      <c r="U10" s="21">
        <v>91.2</v>
      </c>
      <c r="V10" s="22" t="s">
        <v>30</v>
      </c>
      <c r="W10" s="21">
        <v>82.8</v>
      </c>
      <c r="X10" s="21">
        <v>0</v>
      </c>
      <c r="Y10" s="23">
        <v>33.8</v>
      </c>
    </row>
    <row r="11" spans="1:25" s="15" customFormat="1" ht="19.5" customHeight="1">
      <c r="A11" s="442"/>
      <c r="B11" s="24" t="s">
        <v>34</v>
      </c>
      <c r="C11" s="21">
        <v>13.9</v>
      </c>
      <c r="D11" s="21">
        <v>87.5</v>
      </c>
      <c r="E11" s="21">
        <v>84.2</v>
      </c>
      <c r="F11" s="21">
        <v>96.2</v>
      </c>
      <c r="G11" s="21">
        <v>96.9</v>
      </c>
      <c r="H11" s="21">
        <v>74.6</v>
      </c>
      <c r="I11" s="21">
        <v>100</v>
      </c>
      <c r="J11" s="21">
        <v>64.5</v>
      </c>
      <c r="K11" s="21">
        <v>27.2</v>
      </c>
      <c r="L11" s="21">
        <v>98.8</v>
      </c>
      <c r="M11" s="21">
        <v>93.9</v>
      </c>
      <c r="N11" s="21">
        <v>92.2</v>
      </c>
      <c r="O11" s="21">
        <v>74.2</v>
      </c>
      <c r="P11" s="21">
        <v>100</v>
      </c>
      <c r="Q11" s="21">
        <v>98.7</v>
      </c>
      <c r="R11" s="21">
        <v>97.2</v>
      </c>
      <c r="S11" s="21">
        <v>88</v>
      </c>
      <c r="T11" s="21">
        <v>49.3</v>
      </c>
      <c r="U11" s="21" t="s">
        <v>30</v>
      </c>
      <c r="V11" s="22">
        <v>96.9</v>
      </c>
      <c r="W11" s="21">
        <v>52.2</v>
      </c>
      <c r="X11" s="21">
        <v>4</v>
      </c>
      <c r="Y11" s="23">
        <v>1.4</v>
      </c>
    </row>
    <row r="12" spans="1:25" s="15" customFormat="1" ht="19.5" customHeight="1">
      <c r="A12" s="442"/>
      <c r="B12" s="20" t="s">
        <v>35</v>
      </c>
      <c r="C12" s="21">
        <v>1.9</v>
      </c>
      <c r="D12" s="21">
        <v>46.6</v>
      </c>
      <c r="E12" s="21">
        <v>73.7</v>
      </c>
      <c r="F12" s="21">
        <v>84</v>
      </c>
      <c r="G12" s="21">
        <v>87.4</v>
      </c>
      <c r="H12" s="21">
        <v>53.8</v>
      </c>
      <c r="I12" s="21">
        <v>100</v>
      </c>
      <c r="J12" s="21">
        <v>40.5</v>
      </c>
      <c r="K12" s="21">
        <v>5</v>
      </c>
      <c r="L12" s="21">
        <v>98</v>
      </c>
      <c r="M12" s="21">
        <v>94.6</v>
      </c>
      <c r="N12" s="21">
        <v>77.9</v>
      </c>
      <c r="O12" s="21">
        <v>2.8</v>
      </c>
      <c r="P12" s="21">
        <v>87.5</v>
      </c>
      <c r="Q12" s="21">
        <v>93.5</v>
      </c>
      <c r="R12" s="21">
        <v>9.8</v>
      </c>
      <c r="S12" s="21">
        <v>52.1</v>
      </c>
      <c r="T12" s="21">
        <v>18.6</v>
      </c>
      <c r="U12" s="21" t="s">
        <v>30</v>
      </c>
      <c r="V12" s="22" t="s">
        <v>30</v>
      </c>
      <c r="W12" s="21">
        <v>1.5</v>
      </c>
      <c r="X12" s="21" t="s">
        <v>33</v>
      </c>
      <c r="Y12" s="23">
        <v>0</v>
      </c>
    </row>
    <row r="13" spans="1:25" s="15" customFormat="1" ht="19.5" customHeight="1">
      <c r="A13" s="442"/>
      <c r="B13" s="20" t="s">
        <v>36</v>
      </c>
      <c r="C13" s="21">
        <v>0.5</v>
      </c>
      <c r="D13" s="21">
        <v>12.5</v>
      </c>
      <c r="E13" s="21">
        <v>2.8</v>
      </c>
      <c r="F13" s="21">
        <v>80</v>
      </c>
      <c r="G13" s="21">
        <v>32.6</v>
      </c>
      <c r="H13" s="21">
        <v>25.3</v>
      </c>
      <c r="I13" s="21">
        <v>66.6</v>
      </c>
      <c r="J13" s="21">
        <v>2.6</v>
      </c>
      <c r="K13" s="21">
        <v>0</v>
      </c>
      <c r="L13" s="21" t="s">
        <v>30</v>
      </c>
      <c r="M13" s="21">
        <v>60.6</v>
      </c>
      <c r="N13" s="21">
        <v>71.1</v>
      </c>
      <c r="O13" s="21">
        <v>0.8</v>
      </c>
      <c r="P13" s="21">
        <v>90.9</v>
      </c>
      <c r="Q13" s="21">
        <v>64.7</v>
      </c>
      <c r="R13" s="21">
        <v>6.7</v>
      </c>
      <c r="S13" s="21">
        <v>4</v>
      </c>
      <c r="T13" s="21">
        <v>24.3</v>
      </c>
      <c r="U13" s="21" t="s">
        <v>30</v>
      </c>
      <c r="V13" s="22" t="s">
        <v>30</v>
      </c>
      <c r="W13" s="21">
        <v>0.2</v>
      </c>
      <c r="X13" s="21">
        <v>0</v>
      </c>
      <c r="Y13" s="23">
        <v>0</v>
      </c>
    </row>
    <row r="14" spans="1:25" s="15" customFormat="1" ht="19.5" customHeight="1">
      <c r="A14" s="442"/>
      <c r="B14" s="20" t="s">
        <v>37</v>
      </c>
      <c r="C14" s="21">
        <v>41.2</v>
      </c>
      <c r="D14" s="21">
        <v>95.8</v>
      </c>
      <c r="E14" s="21">
        <v>100</v>
      </c>
      <c r="F14" s="21">
        <v>96.2</v>
      </c>
      <c r="G14" s="21">
        <v>90.8</v>
      </c>
      <c r="H14" s="21">
        <v>90.6</v>
      </c>
      <c r="I14" s="21">
        <v>91.6</v>
      </c>
      <c r="J14" s="21">
        <v>93.5</v>
      </c>
      <c r="K14" s="21">
        <v>63.6</v>
      </c>
      <c r="L14" s="21" t="s">
        <v>30</v>
      </c>
      <c r="M14" s="21">
        <v>98.4</v>
      </c>
      <c r="N14" s="21">
        <v>94.1</v>
      </c>
      <c r="O14" s="21">
        <v>90.2</v>
      </c>
      <c r="P14" s="21">
        <v>90.9</v>
      </c>
      <c r="Q14" s="21">
        <v>96.9</v>
      </c>
      <c r="R14" s="21">
        <v>95.9</v>
      </c>
      <c r="S14" s="21">
        <v>72</v>
      </c>
      <c r="T14" s="21">
        <v>70.8</v>
      </c>
      <c r="U14" s="21">
        <v>94</v>
      </c>
      <c r="V14" s="22">
        <v>100</v>
      </c>
      <c r="W14" s="21">
        <v>63.5</v>
      </c>
      <c r="X14" s="21">
        <v>72</v>
      </c>
      <c r="Y14" s="23">
        <v>46.3</v>
      </c>
    </row>
    <row r="15" spans="1:25" s="15" customFormat="1" ht="19.5" customHeight="1">
      <c r="A15" s="442"/>
      <c r="B15" s="20" t="s">
        <v>38</v>
      </c>
      <c r="C15" s="21">
        <v>12.7</v>
      </c>
      <c r="D15" s="21">
        <v>75</v>
      </c>
      <c r="E15" s="21">
        <v>88.5</v>
      </c>
      <c r="F15" s="21">
        <v>88.8</v>
      </c>
      <c r="G15" s="21">
        <v>65.7</v>
      </c>
      <c r="H15" s="21">
        <v>76</v>
      </c>
      <c r="I15" s="21">
        <v>100</v>
      </c>
      <c r="J15" s="21">
        <v>50</v>
      </c>
      <c r="K15" s="21">
        <v>18.1</v>
      </c>
      <c r="L15" s="21" t="s">
        <v>30</v>
      </c>
      <c r="M15" s="21">
        <v>81.8</v>
      </c>
      <c r="N15" s="21">
        <v>77.1</v>
      </c>
      <c r="O15" s="21">
        <v>43.2</v>
      </c>
      <c r="P15" s="21">
        <v>100</v>
      </c>
      <c r="Q15" s="21">
        <v>59.3</v>
      </c>
      <c r="R15" s="21">
        <v>91.8</v>
      </c>
      <c r="S15" s="21">
        <v>36</v>
      </c>
      <c r="T15" s="21">
        <v>44.3</v>
      </c>
      <c r="U15" s="21">
        <v>74.9</v>
      </c>
      <c r="V15" s="22" t="s">
        <v>30</v>
      </c>
      <c r="W15" s="21">
        <v>29</v>
      </c>
      <c r="X15" s="21">
        <v>100</v>
      </c>
      <c r="Y15" s="23">
        <v>1.4</v>
      </c>
    </row>
    <row r="16" spans="1:25" s="15" customFormat="1" ht="19.5" customHeight="1">
      <c r="A16" s="442"/>
      <c r="B16" s="20" t="s">
        <v>39</v>
      </c>
      <c r="C16" s="21">
        <v>98.2</v>
      </c>
      <c r="D16" s="21">
        <v>100</v>
      </c>
      <c r="E16" s="21">
        <v>80.9</v>
      </c>
      <c r="F16" s="21">
        <v>100</v>
      </c>
      <c r="G16" s="21">
        <v>99.6</v>
      </c>
      <c r="H16" s="21">
        <v>100</v>
      </c>
      <c r="I16" s="21">
        <v>100</v>
      </c>
      <c r="J16" s="21">
        <v>99</v>
      </c>
      <c r="K16" s="21">
        <v>35</v>
      </c>
      <c r="L16" s="21" t="s">
        <v>30</v>
      </c>
      <c r="M16" s="21">
        <v>100</v>
      </c>
      <c r="N16" s="21">
        <v>99.4</v>
      </c>
      <c r="O16" s="21">
        <v>98.1</v>
      </c>
      <c r="P16" s="21">
        <v>100</v>
      </c>
      <c r="Q16" s="21">
        <v>99.6</v>
      </c>
      <c r="R16" s="21">
        <v>98.5</v>
      </c>
      <c r="S16" s="21">
        <v>100</v>
      </c>
      <c r="T16" s="21">
        <v>78.6</v>
      </c>
      <c r="U16" s="21">
        <v>93.5</v>
      </c>
      <c r="V16" s="22" t="s">
        <v>30</v>
      </c>
      <c r="W16" s="21">
        <v>100</v>
      </c>
      <c r="X16" s="21" t="s">
        <v>33</v>
      </c>
      <c r="Y16" s="23">
        <v>0</v>
      </c>
    </row>
    <row r="17" spans="1:25" s="15" customFormat="1" ht="19.5" customHeight="1">
      <c r="A17" s="442"/>
      <c r="B17" s="20" t="s">
        <v>40</v>
      </c>
      <c r="C17" s="21">
        <v>11.1</v>
      </c>
      <c r="D17" s="21">
        <v>70.8</v>
      </c>
      <c r="E17" s="21">
        <v>50</v>
      </c>
      <c r="F17" s="21">
        <v>70.3</v>
      </c>
      <c r="G17" s="21">
        <v>30.3</v>
      </c>
      <c r="H17" s="21">
        <v>60</v>
      </c>
      <c r="I17" s="21">
        <v>100</v>
      </c>
      <c r="J17" s="21">
        <v>43.6</v>
      </c>
      <c r="K17" s="21">
        <v>31.8</v>
      </c>
      <c r="L17" s="21" t="s">
        <v>30</v>
      </c>
      <c r="M17" s="21">
        <v>65.1</v>
      </c>
      <c r="N17" s="21">
        <v>61.2</v>
      </c>
      <c r="O17" s="21">
        <v>55.1</v>
      </c>
      <c r="P17" s="21">
        <v>100</v>
      </c>
      <c r="Q17" s="21">
        <v>63.6</v>
      </c>
      <c r="R17" s="21">
        <v>93.2</v>
      </c>
      <c r="S17" s="21">
        <v>48</v>
      </c>
      <c r="T17" s="21">
        <v>64.5</v>
      </c>
      <c r="U17" s="21">
        <v>85.8</v>
      </c>
      <c r="V17" s="22" t="s">
        <v>30</v>
      </c>
      <c r="W17" s="21">
        <v>26.3</v>
      </c>
      <c r="X17" s="21">
        <v>0</v>
      </c>
      <c r="Y17" s="23">
        <v>7.2</v>
      </c>
    </row>
    <row r="18" spans="1:25" s="15" customFormat="1" ht="19.5" customHeight="1" thickBot="1">
      <c r="A18" s="442"/>
      <c r="B18" s="25" t="s">
        <v>41</v>
      </c>
      <c r="C18" s="26">
        <v>13.2</v>
      </c>
      <c r="D18" s="26">
        <v>53.3</v>
      </c>
      <c r="E18" s="26">
        <v>68.2</v>
      </c>
      <c r="F18" s="26">
        <v>88</v>
      </c>
      <c r="G18" s="26">
        <v>37</v>
      </c>
      <c r="H18" s="26">
        <v>58.4</v>
      </c>
      <c r="I18" s="26">
        <v>77.7</v>
      </c>
      <c r="J18" s="26">
        <v>43.8</v>
      </c>
      <c r="K18" s="26">
        <v>25</v>
      </c>
      <c r="L18" s="26">
        <v>45.7</v>
      </c>
      <c r="M18" s="26">
        <v>82.4</v>
      </c>
      <c r="N18" s="26">
        <v>62.7</v>
      </c>
      <c r="O18" s="26">
        <v>35</v>
      </c>
      <c r="P18" s="26">
        <v>62.5</v>
      </c>
      <c r="Q18" s="26">
        <v>32.6</v>
      </c>
      <c r="R18" s="26">
        <v>67.6</v>
      </c>
      <c r="S18" s="26">
        <v>52</v>
      </c>
      <c r="T18" s="26">
        <v>42.6</v>
      </c>
      <c r="U18" s="26" t="s">
        <v>30</v>
      </c>
      <c r="V18" s="27">
        <v>68.5</v>
      </c>
      <c r="W18" s="26">
        <v>25</v>
      </c>
      <c r="X18" s="26" t="s">
        <v>33</v>
      </c>
      <c r="Y18" s="28">
        <v>59.6</v>
      </c>
    </row>
    <row r="19" spans="1:25" s="15" customFormat="1" ht="19.5" customHeight="1">
      <c r="A19" s="442"/>
      <c r="B19" s="16" t="s">
        <v>42</v>
      </c>
      <c r="C19" s="17" t="s">
        <v>43</v>
      </c>
      <c r="D19" s="17" t="s">
        <v>33</v>
      </c>
      <c r="E19" s="17" t="s">
        <v>43</v>
      </c>
      <c r="F19" s="17" t="s">
        <v>43</v>
      </c>
      <c r="G19" s="17" t="s">
        <v>43</v>
      </c>
      <c r="H19" s="17" t="s">
        <v>43</v>
      </c>
      <c r="I19" s="17" t="s">
        <v>33</v>
      </c>
      <c r="J19" s="17" t="s">
        <v>43</v>
      </c>
      <c r="K19" s="17" t="s">
        <v>43</v>
      </c>
      <c r="L19" s="17" t="s">
        <v>43</v>
      </c>
      <c r="M19" s="17" t="s">
        <v>43</v>
      </c>
      <c r="N19" s="17" t="s">
        <v>43</v>
      </c>
      <c r="O19" s="17" t="s">
        <v>43</v>
      </c>
      <c r="P19" s="17" t="s">
        <v>33</v>
      </c>
      <c r="Q19" s="17" t="s">
        <v>43</v>
      </c>
      <c r="R19" s="17" t="s">
        <v>43</v>
      </c>
      <c r="S19" s="17" t="s">
        <v>43</v>
      </c>
      <c r="T19" s="17" t="s">
        <v>33</v>
      </c>
      <c r="U19" s="17">
        <v>87.2</v>
      </c>
      <c r="V19" s="18" t="s">
        <v>43</v>
      </c>
      <c r="W19" s="17" t="s">
        <v>43</v>
      </c>
      <c r="X19" s="17" t="s">
        <v>33</v>
      </c>
      <c r="Y19" s="19" t="s">
        <v>33</v>
      </c>
    </row>
    <row r="20" spans="1:57" s="15" customFormat="1" ht="19.5" customHeight="1">
      <c r="A20" s="442"/>
      <c r="B20" s="29" t="s">
        <v>44</v>
      </c>
      <c r="C20" s="21" t="s">
        <v>43</v>
      </c>
      <c r="D20" s="21" t="s">
        <v>43</v>
      </c>
      <c r="E20" s="21" t="s">
        <v>43</v>
      </c>
      <c r="F20" s="21" t="s">
        <v>43</v>
      </c>
      <c r="G20" s="21" t="s">
        <v>43</v>
      </c>
      <c r="H20" s="21" t="s">
        <v>43</v>
      </c>
      <c r="I20" s="21" t="s">
        <v>33</v>
      </c>
      <c r="J20" s="21" t="s">
        <v>43</v>
      </c>
      <c r="K20" s="21" t="s">
        <v>43</v>
      </c>
      <c r="L20" s="21">
        <v>55.6</v>
      </c>
      <c r="M20" s="21" t="s">
        <v>43</v>
      </c>
      <c r="N20" s="21" t="s">
        <v>43</v>
      </c>
      <c r="O20" s="21" t="s">
        <v>43</v>
      </c>
      <c r="P20" s="21" t="s">
        <v>33</v>
      </c>
      <c r="Q20" s="21" t="s">
        <v>43</v>
      </c>
      <c r="R20" s="21" t="s">
        <v>43</v>
      </c>
      <c r="S20" s="21" t="s">
        <v>43</v>
      </c>
      <c r="T20" s="21" t="s">
        <v>33</v>
      </c>
      <c r="U20" s="21" t="s">
        <v>43</v>
      </c>
      <c r="V20" s="22">
        <v>18.8</v>
      </c>
      <c r="W20" s="21" t="s">
        <v>43</v>
      </c>
      <c r="X20" s="21" t="s">
        <v>33</v>
      </c>
      <c r="Y20" s="23" t="s">
        <v>43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33" s="15" customFormat="1" ht="19.5" customHeight="1" thickBot="1">
      <c r="A21" s="442"/>
      <c r="B21" s="31" t="s">
        <v>45</v>
      </c>
      <c r="C21" s="26" t="s">
        <v>43</v>
      </c>
      <c r="D21" s="26" t="s">
        <v>43</v>
      </c>
      <c r="E21" s="26" t="s">
        <v>43</v>
      </c>
      <c r="F21" s="26" t="s">
        <v>43</v>
      </c>
      <c r="G21" s="26" t="s">
        <v>43</v>
      </c>
      <c r="H21" s="26" t="s">
        <v>43</v>
      </c>
      <c r="I21" s="26" t="s">
        <v>33</v>
      </c>
      <c r="J21" s="26" t="s">
        <v>43</v>
      </c>
      <c r="K21" s="26" t="s">
        <v>43</v>
      </c>
      <c r="L21" s="26">
        <v>49.7</v>
      </c>
      <c r="M21" s="26" t="s">
        <v>43</v>
      </c>
      <c r="N21" s="26" t="s">
        <v>43</v>
      </c>
      <c r="O21" s="26" t="s">
        <v>43</v>
      </c>
      <c r="P21" s="26" t="s">
        <v>33</v>
      </c>
      <c r="Q21" s="26" t="s">
        <v>43</v>
      </c>
      <c r="R21" s="26" t="s">
        <v>43</v>
      </c>
      <c r="S21" s="26" t="s">
        <v>43</v>
      </c>
      <c r="T21" s="26" t="s">
        <v>43</v>
      </c>
      <c r="U21" s="26" t="s">
        <v>43</v>
      </c>
      <c r="V21" s="27" t="s">
        <v>43</v>
      </c>
      <c r="W21" s="26" t="s">
        <v>43</v>
      </c>
      <c r="X21" s="26" t="s">
        <v>33</v>
      </c>
      <c r="Y21" s="28" t="s">
        <v>43</v>
      </c>
      <c r="Z21" s="32"/>
      <c r="AA21" s="32"/>
      <c r="AB21" s="32"/>
      <c r="AC21" s="32"/>
      <c r="AD21" s="32"/>
      <c r="AE21" s="32"/>
      <c r="AF21" s="33"/>
      <c r="AG21" s="33"/>
    </row>
    <row r="22" spans="1:33" s="15" customFormat="1" ht="19.5" customHeight="1">
      <c r="A22" s="442"/>
      <c r="B22" s="34" t="s">
        <v>46</v>
      </c>
      <c r="C22" s="35">
        <v>50</v>
      </c>
      <c r="D22" s="36">
        <v>3</v>
      </c>
      <c r="E22" s="36">
        <v>1</v>
      </c>
      <c r="F22" s="35">
        <v>8</v>
      </c>
      <c r="G22" s="35">
        <v>1046</v>
      </c>
      <c r="H22" s="35">
        <v>26</v>
      </c>
      <c r="I22" s="35">
        <v>3</v>
      </c>
      <c r="J22" s="35">
        <v>55</v>
      </c>
      <c r="K22" s="35">
        <v>9</v>
      </c>
      <c r="L22" s="36" t="s">
        <v>43</v>
      </c>
      <c r="M22" s="35">
        <v>11</v>
      </c>
      <c r="N22" s="35">
        <v>116</v>
      </c>
      <c r="O22" s="35">
        <v>55</v>
      </c>
      <c r="P22" s="36" t="s">
        <v>33</v>
      </c>
      <c r="Q22" s="35">
        <v>132</v>
      </c>
      <c r="R22" s="35">
        <v>16</v>
      </c>
      <c r="S22" s="35">
        <v>12</v>
      </c>
      <c r="T22" s="35">
        <v>11</v>
      </c>
      <c r="U22" s="36" t="s">
        <v>30</v>
      </c>
      <c r="V22" s="37" t="s">
        <v>30</v>
      </c>
      <c r="W22" s="35">
        <v>170</v>
      </c>
      <c r="X22" s="36" t="s">
        <v>33</v>
      </c>
      <c r="Y22" s="38">
        <v>5</v>
      </c>
      <c r="Z22" s="32"/>
      <c r="AA22" s="32"/>
      <c r="AB22" s="32"/>
      <c r="AC22" s="32"/>
      <c r="AD22" s="32"/>
      <c r="AE22" s="32"/>
      <c r="AF22" s="33"/>
      <c r="AG22" s="33"/>
    </row>
    <row r="23" spans="1:31" s="33" customFormat="1" ht="19.5" customHeight="1">
      <c r="A23" s="442"/>
      <c r="B23" s="39" t="s">
        <v>47</v>
      </c>
      <c r="C23" s="36">
        <v>34</v>
      </c>
      <c r="D23" s="36">
        <v>66.6</v>
      </c>
      <c r="E23" s="36">
        <v>100</v>
      </c>
      <c r="F23" s="36">
        <v>87.5</v>
      </c>
      <c r="G23" s="36">
        <v>66.7</v>
      </c>
      <c r="H23" s="36">
        <v>73</v>
      </c>
      <c r="I23" s="36">
        <v>66.6</v>
      </c>
      <c r="J23" s="36">
        <v>36.3</v>
      </c>
      <c r="K23" s="36">
        <v>44.4</v>
      </c>
      <c r="L23" s="36" t="s">
        <v>43</v>
      </c>
      <c r="M23" s="36">
        <v>72.7</v>
      </c>
      <c r="N23" s="36">
        <v>68.9</v>
      </c>
      <c r="O23" s="36">
        <v>41.8</v>
      </c>
      <c r="P23" s="36" t="s">
        <v>33</v>
      </c>
      <c r="Q23" s="36">
        <v>70.4</v>
      </c>
      <c r="R23" s="36">
        <v>68.7</v>
      </c>
      <c r="S23" s="36">
        <v>75</v>
      </c>
      <c r="T23" s="36">
        <v>9</v>
      </c>
      <c r="U23" s="36" t="s">
        <v>43</v>
      </c>
      <c r="V23" s="37" t="s">
        <v>30</v>
      </c>
      <c r="W23" s="36">
        <v>22.9</v>
      </c>
      <c r="X23" s="36" t="s">
        <v>33</v>
      </c>
      <c r="Y23" s="40">
        <v>80</v>
      </c>
      <c r="Z23" s="32"/>
      <c r="AA23" s="32"/>
      <c r="AB23" s="32"/>
      <c r="AC23" s="32"/>
      <c r="AD23" s="32"/>
      <c r="AE23" s="32"/>
    </row>
    <row r="24" spans="1:34" s="33" customFormat="1" ht="19.5" customHeight="1" thickBot="1">
      <c r="A24" s="443"/>
      <c r="B24" s="41" t="s">
        <v>48</v>
      </c>
      <c r="C24" s="42">
        <v>0</v>
      </c>
      <c r="D24" s="42">
        <v>0</v>
      </c>
      <c r="E24" s="42">
        <v>100</v>
      </c>
      <c r="F24" s="42">
        <v>75</v>
      </c>
      <c r="G24" s="42">
        <v>74.6</v>
      </c>
      <c r="H24" s="42">
        <v>30.7</v>
      </c>
      <c r="I24" s="42">
        <v>3</v>
      </c>
      <c r="J24" s="42">
        <v>32.7</v>
      </c>
      <c r="K24" s="42">
        <v>11.1</v>
      </c>
      <c r="L24" s="42" t="s">
        <v>43</v>
      </c>
      <c r="M24" s="42">
        <v>72.7</v>
      </c>
      <c r="N24" s="42">
        <v>26.7</v>
      </c>
      <c r="O24" s="42">
        <v>7.2</v>
      </c>
      <c r="P24" s="42" t="s">
        <v>33</v>
      </c>
      <c r="Q24" s="42">
        <v>1.5</v>
      </c>
      <c r="R24" s="42">
        <v>0</v>
      </c>
      <c r="S24" s="42">
        <v>8.3</v>
      </c>
      <c r="T24" s="42">
        <v>9</v>
      </c>
      <c r="U24" s="42" t="s">
        <v>43</v>
      </c>
      <c r="V24" s="43" t="s">
        <v>30</v>
      </c>
      <c r="W24" s="42">
        <v>1.1</v>
      </c>
      <c r="X24" s="42" t="s">
        <v>33</v>
      </c>
      <c r="Y24" s="44">
        <v>0</v>
      </c>
      <c r="AF24" s="45"/>
      <c r="AG24"/>
      <c r="AH24"/>
    </row>
    <row r="25" spans="1:40" s="33" customFormat="1" ht="19.5" customHeight="1">
      <c r="A25" s="46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L25" s="45"/>
      <c r="AM25"/>
      <c r="AN25"/>
    </row>
    <row r="26" spans="2:31" s="8" customFormat="1" ht="19.5" customHeight="1">
      <c r="B26" s="49" t="s">
        <v>49</v>
      </c>
      <c r="C26" s="49"/>
      <c r="D26" s="49"/>
      <c r="E26" s="49"/>
      <c r="F26" s="49"/>
      <c r="G26" s="49"/>
      <c r="H26" s="49"/>
      <c r="I26" s="49"/>
      <c r="J26" s="50"/>
      <c r="K26" s="50"/>
      <c r="L26" s="50"/>
      <c r="M26" s="51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/>
      <c r="AD26"/>
      <c r="AE26"/>
    </row>
    <row r="27" spans="2:31" s="8" customFormat="1" ht="19.5" customHeight="1">
      <c r="B27" s="52" t="s">
        <v>50</v>
      </c>
      <c r="C27" s="50"/>
      <c r="D27" s="51"/>
      <c r="E27" s="50"/>
      <c r="F27" s="50"/>
      <c r="G27" s="50"/>
      <c r="H27" s="50"/>
      <c r="I27" s="50"/>
      <c r="J27" s="50"/>
      <c r="K27" s="50"/>
      <c r="L27" s="50"/>
      <c r="M27" s="51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/>
      <c r="AD27"/>
      <c r="AE27"/>
    </row>
    <row r="28" ht="21" customHeight="1"/>
    <row r="29" spans="1:28" ht="21" customHeight="1">
      <c r="A29" s="50"/>
      <c r="D29" s="50"/>
      <c r="M29" s="50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21" customHeight="1">
      <c r="A30" s="50"/>
      <c r="D30" s="50"/>
      <c r="M30" s="5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21" customHeight="1">
      <c r="A31" s="50"/>
      <c r="D31" s="50"/>
      <c r="M31" s="50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9.5" customHeight="1">
      <c r="A32" s="50"/>
      <c r="D32" s="50"/>
      <c r="M32" s="50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35" customHeight="1">
      <c r="A33" s="50"/>
      <c r="D33" s="5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9.5" customHeight="1">
      <c r="A34" s="50"/>
      <c r="D34" s="5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9.5" customHeight="1">
      <c r="A35" s="50"/>
      <c r="D35" s="5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9.5" customHeight="1">
      <c r="A36" s="50"/>
      <c r="D36" s="5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9.5" customHeight="1">
      <c r="A37" s="50"/>
      <c r="D37" s="5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9.5" customHeight="1">
      <c r="A38" s="50"/>
      <c r="D38" s="5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9.5" customHeight="1">
      <c r="A39" s="50"/>
      <c r="D39" s="5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9.5" customHeight="1">
      <c r="A40" s="50"/>
      <c r="D40" s="5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9.5" customHeight="1">
      <c r="A41" s="50"/>
      <c r="D41" s="5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9.5" customHeight="1">
      <c r="A42" s="50"/>
      <c r="D42" s="5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9.5" customHeight="1">
      <c r="A43" s="50"/>
      <c r="D43" s="5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9.5" customHeight="1">
      <c r="A44" s="50"/>
      <c r="D44" s="5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9.5" customHeight="1">
      <c r="A45" s="50"/>
      <c r="D45" s="5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9.5" customHeight="1">
      <c r="A46" s="50"/>
      <c r="D46" s="5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9.5" customHeight="1">
      <c r="A47" s="50"/>
      <c r="D47" s="5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9.5" customHeight="1">
      <c r="A48" s="50"/>
      <c r="D48" s="5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9.5" customHeight="1">
      <c r="A49" s="50"/>
      <c r="D49" s="5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9.5" customHeight="1">
      <c r="A50" s="50"/>
      <c r="D50" s="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9.5" customHeight="1">
      <c r="A51" s="50"/>
      <c r="D51" s="5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5.75">
      <c r="A52" s="50"/>
      <c r="D52" s="50"/>
      <c r="M52" s="50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5.75">
      <c r="A53" s="50"/>
      <c r="D53" s="50"/>
      <c r="M53" s="50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5.75">
      <c r="A54" s="50"/>
      <c r="D54" s="50"/>
      <c r="M54" s="50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5.75">
      <c r="A55" s="50"/>
      <c r="D55" s="50"/>
      <c r="M55" s="50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5.75">
      <c r="A56" s="50"/>
      <c r="D56" s="50"/>
      <c r="M56" s="50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</sheetData>
  <mergeCells count="29">
    <mergeCell ref="A1:Y1"/>
    <mergeCell ref="A3:Y3"/>
    <mergeCell ref="V5:V6"/>
    <mergeCell ref="W5:W6"/>
    <mergeCell ref="X5:X6"/>
    <mergeCell ref="Y5:Y6"/>
    <mergeCell ref="P5:P6"/>
    <mergeCell ref="J5:J6"/>
    <mergeCell ref="K5:K6"/>
    <mergeCell ref="L5:L6"/>
    <mergeCell ref="A8:A24"/>
    <mergeCell ref="A6:B6"/>
    <mergeCell ref="A7:B7"/>
    <mergeCell ref="U5:U6"/>
    <mergeCell ref="Q5:Q6"/>
    <mergeCell ref="R5:R6"/>
    <mergeCell ref="S5:S6"/>
    <mergeCell ref="T5:T6"/>
    <mergeCell ref="N5:N6"/>
    <mergeCell ref="O5:O6"/>
    <mergeCell ref="M5:M6"/>
    <mergeCell ref="G5:G6"/>
    <mergeCell ref="H5:H6"/>
    <mergeCell ref="I5:I6"/>
    <mergeCell ref="F5:F6"/>
    <mergeCell ref="A5:B5"/>
    <mergeCell ref="C5:C6"/>
    <mergeCell ref="D5:D6"/>
    <mergeCell ref="E5:E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7"/>
  <sheetViews>
    <sheetView showGridLines="0" workbookViewId="0" topLeftCell="G2">
      <selection activeCell="A4" sqref="A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375" style="53" customWidth="1"/>
    <col min="4" max="4" width="4.625" style="53" customWidth="1"/>
    <col min="5" max="5" width="4.625" style="53" bestFit="1" customWidth="1"/>
    <col min="6" max="7" width="4.625" style="53" customWidth="1"/>
    <col min="8" max="8" width="5.625" style="53" bestFit="1" customWidth="1"/>
    <col min="9" max="9" width="4.625" style="53" bestFit="1" customWidth="1"/>
    <col min="10" max="10" width="4.625" style="53" customWidth="1"/>
    <col min="11" max="11" width="5.625" style="53" customWidth="1"/>
    <col min="12" max="12" width="4.625" style="53" customWidth="1"/>
    <col min="13" max="13" width="4.625" style="53" bestFit="1" customWidth="1"/>
    <col min="14" max="14" width="5.625" style="53" bestFit="1" customWidth="1"/>
    <col min="15" max="18" width="4.625" style="53" customWidth="1"/>
    <col min="19" max="19" width="5.625" style="53" bestFit="1" customWidth="1"/>
    <col min="20" max="24" width="4.25390625" style="53" customWidth="1"/>
    <col min="25" max="16384" width="9.00390625" style="53" customWidth="1"/>
  </cols>
  <sheetData>
    <row r="1" spans="1:21" s="2" customFormat="1" ht="18.75" customHeight="1">
      <c r="A1" s="449" t="s">
        <v>54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3"/>
      <c r="U1" s="3"/>
    </row>
    <row r="2" spans="1:28" s="2" customFormat="1" ht="17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7.25">
      <c r="A3" s="450" t="s">
        <v>282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54"/>
      <c r="U3" s="54"/>
      <c r="V3" s="54"/>
      <c r="W3" s="54"/>
      <c r="X3" s="54"/>
      <c r="Y3" s="54"/>
      <c r="Z3" s="54"/>
      <c r="AA3" s="54"/>
      <c r="AB3" s="5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97"/>
      <c r="U4" s="97"/>
    </row>
    <row r="5" spans="1:21" s="57" customFormat="1" ht="19.5" customHeight="1">
      <c r="A5" s="426" t="s">
        <v>55</v>
      </c>
      <c r="B5" s="427"/>
      <c r="C5" s="428" t="s">
        <v>56</v>
      </c>
      <c r="D5" s="437" t="s">
        <v>57</v>
      </c>
      <c r="E5" s="437" t="s">
        <v>58</v>
      </c>
      <c r="F5" s="437" t="s">
        <v>59</v>
      </c>
      <c r="G5" s="437" t="s">
        <v>60</v>
      </c>
      <c r="H5" s="437" t="s">
        <v>61</v>
      </c>
      <c r="I5" s="437" t="s">
        <v>62</v>
      </c>
      <c r="J5" s="437" t="s">
        <v>63</v>
      </c>
      <c r="K5" s="437" t="s">
        <v>64</v>
      </c>
      <c r="L5" s="437" t="s">
        <v>65</v>
      </c>
      <c r="M5" s="437" t="s">
        <v>66</v>
      </c>
      <c r="N5" s="437" t="s">
        <v>67</v>
      </c>
      <c r="O5" s="56"/>
      <c r="Q5" s="56"/>
      <c r="R5" s="56"/>
      <c r="S5" s="451" t="s">
        <v>68</v>
      </c>
      <c r="T5" s="139"/>
      <c r="U5" s="140"/>
    </row>
    <row r="6" spans="1:19" s="57" customFormat="1" ht="145.5" customHeight="1" thickBot="1">
      <c r="A6" s="444" t="s">
        <v>69</v>
      </c>
      <c r="B6" s="445"/>
      <c r="C6" s="429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59" t="s">
        <v>70</v>
      </c>
      <c r="P6" s="58" t="s">
        <v>71</v>
      </c>
      <c r="Q6" s="59" t="s">
        <v>72</v>
      </c>
      <c r="R6" s="59" t="s">
        <v>73</v>
      </c>
      <c r="S6" s="433"/>
    </row>
    <row r="7" spans="1:19" ht="15.75" thickBot="1">
      <c r="A7" s="446" t="s">
        <v>74</v>
      </c>
      <c r="B7" s="447"/>
      <c r="C7" s="61">
        <f>'1-G(+)'!C7+'2-G(+)'!C7+'3-G(+)'!C7+'4-G(+)'!C7</f>
        <v>257</v>
      </c>
      <c r="D7" s="62">
        <f>'1-G(+)'!D7+'2-G(+)'!D7+'3-G(+)'!D7+'4-G(+)'!D7</f>
        <v>509</v>
      </c>
      <c r="E7" s="62">
        <f>'1-G(+)'!E7+'2-G(+)'!E7+'3-G(+)'!E7+'4-G(+)'!E7</f>
        <v>214</v>
      </c>
      <c r="F7" s="62">
        <f>'1-G(+)'!F7+'2-G(+)'!F7+'3-G(+)'!F7+'4-G(+)'!F7</f>
        <v>344</v>
      </c>
      <c r="G7" s="62">
        <f>'1-G(+)'!G7+'2-G(+)'!G7+'3-G(+)'!G7+'4-G(+)'!G7</f>
        <v>76</v>
      </c>
      <c r="H7" s="62">
        <f>'1-G(+)'!H7+'2-G(+)'!H7+'3-G(+)'!H7+'4-G(+)'!H7</f>
        <v>2576</v>
      </c>
      <c r="I7" s="62">
        <f>'1-G(+)'!I7+'2-G(+)'!I7+'3-G(+)'!I7+'4-G(+)'!I7</f>
        <v>151</v>
      </c>
      <c r="J7" s="62">
        <f>'1-G(+)'!J7+'2-G(+)'!J7+'3-G(+)'!J7+'4-G(+)'!J7</f>
        <v>145</v>
      </c>
      <c r="K7" s="62">
        <f>'1-G(+)'!K7+'2-G(+)'!K7+'3-G(+)'!K7+'4-G(+)'!K7</f>
        <v>5559</v>
      </c>
      <c r="L7" s="62">
        <f>'1-G(+)'!L7+'2-G(+)'!L7+'3-G(+)'!L7+'4-G(+)'!L7</f>
        <v>342</v>
      </c>
      <c r="M7" s="62">
        <f>'1-G(+)'!M7+'2-G(+)'!M7+'3-G(+)'!M7+'4-G(+)'!M7</f>
        <v>115</v>
      </c>
      <c r="N7" s="62">
        <f>'1-G(+)'!N7+'2-G(+)'!N7+'3-G(+)'!N7+'4-G(+)'!N7</f>
        <v>3507</v>
      </c>
      <c r="O7" s="62">
        <f>'1-G(+)'!O7+'2-G(+)'!O7+'3-G(+)'!O7+'4-G(+)'!O7</f>
        <v>361</v>
      </c>
      <c r="P7" s="62">
        <f>'1-G(+)'!P7+'2-G(+)'!P7+'3-G(+)'!P7+'4-G(+)'!P7</f>
        <v>290</v>
      </c>
      <c r="Q7" s="62">
        <f>'1-G(+)'!Q7+'2-G(+)'!Q7+'3-G(+)'!Q7+'4-G(+)'!Q7</f>
        <v>511</v>
      </c>
      <c r="R7" s="62">
        <f>'1-G(+)'!R7+'2-G(+)'!R7+'3-G(+)'!R7+'4-G(+)'!R7</f>
        <v>334</v>
      </c>
      <c r="S7" s="63">
        <f>'1-G(+)'!S7+'2-G(+)'!S7+'3-G(+)'!S7+'4-G(+)'!S7</f>
        <v>1517</v>
      </c>
    </row>
    <row r="8" spans="1:19" ht="15">
      <c r="A8" s="441" t="s">
        <v>75</v>
      </c>
      <c r="B8" s="64" t="s">
        <v>31</v>
      </c>
      <c r="C8" s="65" t="s">
        <v>76</v>
      </c>
      <c r="D8" s="66" t="s">
        <v>76</v>
      </c>
      <c r="E8" s="66" t="s">
        <v>76</v>
      </c>
      <c r="F8" s="70">
        <f>('1-G(+)'!F7*'1-G(+)'!F8+'2-G(+)'!F7*'2-G(+)'!F8+'3-G(+)'!F7*'3-G(+)'!F8+'4-G(+)'!F7*'4-G(+)'!F8)/'G(+)-summary'!F7</f>
        <v>80.21308139534884</v>
      </c>
      <c r="G8" s="70">
        <f>('1-G(+)'!G7*'1-G(+)'!G8+'2-G(+)'!G7*'2-G(+)'!G8+'3-G(+)'!G7*'3-G(+)'!G8+'4-G(+)'!G7*'4-G(+)'!G8)/'G(+)-summary'!G7</f>
        <v>55.23552631578947</v>
      </c>
      <c r="H8" s="70">
        <f>('1-G(+)'!H7*'1-G(+)'!H8+'2-G(+)'!H7*'2-G(+)'!H8+'3-G(+)'!H7*'3-G(+)'!H8+'4-G(+)'!H7*'4-G(+)'!H8)/'G(+)-summary'!H7</f>
        <v>94.9881599378882</v>
      </c>
      <c r="I8" s="70">
        <f>('1-G(+)'!I7*'1-G(+)'!I8+'2-G(+)'!I7*'2-G(+)'!I8+'3-G(+)'!I7*'3-G(+)'!I8+'4-G(+)'!I7*'4-G(+)'!I8)/'G(+)-summary'!I7</f>
        <v>48.94966887417218</v>
      </c>
      <c r="J8" s="66" t="s">
        <v>76</v>
      </c>
      <c r="K8" s="66" t="s">
        <v>76</v>
      </c>
      <c r="L8" s="66" t="s">
        <v>76</v>
      </c>
      <c r="M8" s="66" t="s">
        <v>76</v>
      </c>
      <c r="N8" s="66" t="s">
        <v>77</v>
      </c>
      <c r="O8" s="66" t="s">
        <v>76</v>
      </c>
      <c r="P8" s="66" t="s">
        <v>76</v>
      </c>
      <c r="Q8" s="66" t="s">
        <v>76</v>
      </c>
      <c r="R8" s="66" t="s">
        <v>76</v>
      </c>
      <c r="S8" s="67" t="s">
        <v>76</v>
      </c>
    </row>
    <row r="9" spans="1:19" ht="15">
      <c r="A9" s="425"/>
      <c r="B9" s="68" t="s">
        <v>78</v>
      </c>
      <c r="C9" s="69" t="s">
        <v>283</v>
      </c>
      <c r="D9" s="70" t="s">
        <v>283</v>
      </c>
      <c r="E9" s="70" t="s">
        <v>283</v>
      </c>
      <c r="F9" s="70" t="s">
        <v>76</v>
      </c>
      <c r="G9" s="70" t="s">
        <v>76</v>
      </c>
      <c r="H9" s="70" t="s">
        <v>76</v>
      </c>
      <c r="I9" s="70" t="s">
        <v>76</v>
      </c>
      <c r="J9" s="70" t="s">
        <v>33</v>
      </c>
      <c r="K9" s="70" t="s">
        <v>76</v>
      </c>
      <c r="L9" s="70" t="s">
        <v>33</v>
      </c>
      <c r="M9" s="70" t="s">
        <v>76</v>
      </c>
      <c r="N9" s="70">
        <f>('1-G(+)'!N7*'1-G(+)'!N9+'2-G(+)'!N7*'2-G(+)'!N9+'3-G(+)'!N7*'3-G(+)'!N9+'4-G(+)'!N7*'4-G(+)'!N9)/'G(+)-summary'!N7</f>
        <v>34.49512403763901</v>
      </c>
      <c r="O9" s="70" t="s">
        <v>76</v>
      </c>
      <c r="P9" s="70" t="s">
        <v>33</v>
      </c>
      <c r="Q9" s="70" t="s">
        <v>76</v>
      </c>
      <c r="R9" s="70" t="s">
        <v>33</v>
      </c>
      <c r="S9" s="71" t="s">
        <v>76</v>
      </c>
    </row>
    <row r="10" spans="1:19" ht="15">
      <c r="A10" s="425"/>
      <c r="B10" s="68" t="s">
        <v>35</v>
      </c>
      <c r="C10" s="159">
        <f>('1-G(+)'!C7*'1-G(+)'!C10+'2-G(+)'!C7*'2-G(+)'!C10+'3-G(+)'!C7*'3-G(+)'!C10+'4-G(+)'!C7*'4-G(+)'!C10)/'G(+)-summary'!C7</f>
        <v>18.338132295719845</v>
      </c>
      <c r="D10" s="70">
        <f>('1-G(+)'!D7*'1-G(+)'!D10+'2-G(+)'!D7*'2-G(+)'!D10+'3-G(+)'!D7*'3-G(+)'!D10+'4-G(+)'!D7*'4-G(+)'!D10)/'G(+)-summary'!D7</f>
        <v>86.7229862475442</v>
      </c>
      <c r="E10" s="70">
        <f>('1-G(+)'!E7*'1-G(+)'!E10+'2-G(+)'!E7*'2-G(+)'!E10+'3-G(+)'!E7*'3-G(+)'!E10+'4-G(+)'!E7*'4-G(+)'!E10)/'G(+)-summary'!E7</f>
        <v>41.50560747663552</v>
      </c>
      <c r="F10" s="70" t="s">
        <v>76</v>
      </c>
      <c r="G10" s="70" t="s">
        <v>76</v>
      </c>
      <c r="H10" s="70" t="s">
        <v>76</v>
      </c>
      <c r="I10" s="70" t="s">
        <v>76</v>
      </c>
      <c r="J10" s="70">
        <f>('1-G(+)'!J7*'1-G(+)'!J10+'2-G(+)'!J7*'2-G(+)'!J10+'3-G(+)'!J7*'3-G(+)'!J10+'4-G(+)'!J7*'4-G(+)'!J10)/'G(+)-summary'!J7</f>
        <v>97.23241379310345</v>
      </c>
      <c r="K10" s="70">
        <f>('1-G(+)'!K7*'1-G(+)'!K10+'2-G(+)'!K7*'2-G(+)'!K10+'3-G(+)'!K7*'3-G(+)'!K10+'4-G(+)'!K7*'4-G(+)'!K10)/'G(+)-summary'!K7</f>
        <v>50.876884331714336</v>
      </c>
      <c r="L10" s="70">
        <f>('1-G(+)'!L7*'1-G(+)'!L10+'2-G(+)'!L7*'2-G(+)'!L10+'3-G(+)'!L7*'3-G(+)'!L10+'4-G(+)'!L7*'4-G(+)'!L10)/'G(+)-summary'!L7</f>
        <v>61.02368421052632</v>
      </c>
      <c r="M10" s="70">
        <f>('1-G(+)'!M7*'1-G(+)'!M10+'2-G(+)'!M7*'2-G(+)'!M10+'3-G(+)'!M7*'3-G(+)'!M10+'4-G(+)'!M7*'4-G(+)'!M10)/'G(+)-summary'!M7</f>
        <v>62.33652173913043</v>
      </c>
      <c r="N10" s="70">
        <f>('1-G(+)'!N7*'1-G(+)'!N10+'2-G(+)'!N7*'2-G(+)'!N10+'3-G(+)'!N7*'3-G(+)'!N10+'4-G(+)'!N7*'4-G(+)'!N10)/'G(+)-summary'!N7</f>
        <v>59.57376675220987</v>
      </c>
      <c r="O10" s="70">
        <f>('1-G(+)'!O7*'1-G(+)'!O10+'2-G(+)'!O7*'2-G(+)'!O10+'3-G(+)'!O7*'3-G(+)'!O10+'4-G(+)'!O7*'4-G(+)'!O10)/'G(+)-summary'!O7</f>
        <v>22.298891966759</v>
      </c>
      <c r="P10" s="70">
        <f>('1-G(+)'!P7*'1-G(+)'!P10+'2-G(+)'!P7*'2-G(+)'!P10+'3-G(+)'!P7*'3-G(+)'!P10+'4-G(+)'!P7*'4-G(+)'!P10)/'G(+)-summary'!P7</f>
        <v>92.83310344827586</v>
      </c>
      <c r="Q10" s="70">
        <f>('1-G(+)'!Q7*'1-G(+)'!Q10+'2-G(+)'!Q7*'2-G(+)'!Q10+'3-G(+)'!Q7*'3-G(+)'!Q10+'4-G(+)'!Q7*'4-G(+)'!Q10)/'G(+)-summary'!Q7</f>
        <v>96.58317025440313</v>
      </c>
      <c r="R10" s="70">
        <f>('1-G(+)'!R7*'1-G(+)'!R10+'2-G(+)'!R7*'2-G(+)'!R10+'3-G(+)'!R7*'3-G(+)'!R10+'4-G(+)'!R7*'4-G(+)'!R10)/'G(+)-summary'!R7</f>
        <v>60.618263473053894</v>
      </c>
      <c r="S10" s="71">
        <f>('1-G(+)'!S7*'1-G(+)'!S10+'2-G(+)'!S7*'2-G(+)'!S10+'3-G(+)'!S7*'3-G(+)'!S10+'4-G(+)'!S7*'4-G(+)'!S10)/'G(+)-summary'!S7</f>
        <v>85.59670402109427</v>
      </c>
    </row>
    <row r="11" spans="1:19" ht="15">
      <c r="A11" s="425"/>
      <c r="B11" s="68" t="s">
        <v>36</v>
      </c>
      <c r="C11" s="159">
        <f>('1-G(+)'!C7*'1-G(+)'!C11+'2-G(+)'!C7*'2-G(+)'!C11+'3-G(+)'!C7*'3-G(+)'!C11+'4-G(+)'!C7*'4-G(+)'!C11)/'G(+)-summary'!C7</f>
        <v>26.109338521400776</v>
      </c>
      <c r="D11" s="70">
        <f>('1-G(+)'!D7*'1-G(+)'!D11+'2-G(+)'!D7*'2-G(+)'!D11+'3-G(+)'!D7*'3-G(+)'!D11+'4-G(+)'!D7*'4-G(+)'!D11)/'G(+)-summary'!D7</f>
        <v>77.65186640471514</v>
      </c>
      <c r="E11" s="70">
        <f>('1-G(+)'!E7*'1-G(+)'!E11+'2-G(+)'!E7*'2-G(+)'!E11+'3-G(+)'!E7*'3-G(+)'!E11+'4-G(+)'!E7*'4-G(+)'!E11)/'G(+)-summary'!E7</f>
        <v>35.856542056074765</v>
      </c>
      <c r="F11" s="70" t="s">
        <v>76</v>
      </c>
      <c r="G11" s="70" t="s">
        <v>76</v>
      </c>
      <c r="H11" s="70" t="s">
        <v>76</v>
      </c>
      <c r="I11" s="70" t="s">
        <v>76</v>
      </c>
      <c r="J11" s="70" t="s">
        <v>79</v>
      </c>
      <c r="K11" s="70" t="s">
        <v>79</v>
      </c>
      <c r="L11" s="70" t="s">
        <v>79</v>
      </c>
      <c r="M11" s="69" t="s">
        <v>79</v>
      </c>
      <c r="N11" s="69" t="s">
        <v>77</v>
      </c>
      <c r="O11" s="69" t="s">
        <v>79</v>
      </c>
      <c r="P11" s="70">
        <f>('1-G(+)'!P7*'1-G(+)'!P11+'2-G(+)'!P7*'2-G(+)'!P11+'3-G(+)'!P7*'3-G(+)'!P11+'4-G(+)'!P7*'4-G(+)'!P11)/'G(+)-summary'!P7</f>
        <v>99.30896551724138</v>
      </c>
      <c r="Q11" s="70">
        <f>('1-G(+)'!Q7*'1-G(+)'!Q11+'2-G(+)'!Q7*'2-G(+)'!Q11+'3-G(+)'!Q7*'3-G(+)'!Q11+'4-G(+)'!Q7*'4-G(+)'!Q11)/'G(+)-summary'!Q7</f>
        <v>96.74559686888453</v>
      </c>
      <c r="R11" s="70">
        <f>('1-G(+)'!R7*'1-G(+)'!R11+'2-G(+)'!R7*'2-G(+)'!R11+'3-G(+)'!R7*'3-G(+)'!R11+'4-G(+)'!R7*'4-G(+)'!R11)/'G(+)-summary'!R7</f>
        <v>74.39550898203593</v>
      </c>
      <c r="S11" s="71">
        <f>('1-G(+)'!S7*'1-G(+)'!S11+'2-G(+)'!S7*'2-G(+)'!S11+'3-G(+)'!S7*'3-G(+)'!S11+'4-G(+)'!S7*'4-G(+)'!S11)/'G(+)-summary'!S7</f>
        <v>86.32577455504284</v>
      </c>
    </row>
    <row r="12" spans="1:19" ht="15">
      <c r="A12" s="425"/>
      <c r="B12" s="68" t="s">
        <v>44</v>
      </c>
      <c r="C12" s="159">
        <f>('1-G(+)'!C7*'1-G(+)'!C12+'2-G(+)'!C7*'2-G(+)'!C12+'3-G(+)'!C7*'3-G(+)'!C12+'4-G(+)'!C7*'4-G(+)'!C12)/'G(+)-summary'!C7</f>
        <v>70.68832684824902</v>
      </c>
      <c r="D12" s="70">
        <f>('1-G(+)'!D7*'1-G(+)'!D12+'2-G(+)'!D7*'2-G(+)'!D12+'3-G(+)'!D7*'3-G(+)'!D12+'4-G(+)'!D7*'4-G(+)'!D12)/'G(+)-summary'!D7</f>
        <v>30.795874263261297</v>
      </c>
      <c r="E12" s="70">
        <f>('1-G(+)'!E7*'1-G(+)'!E12+'2-G(+)'!E7*'2-G(+)'!E12+'3-G(+)'!E7*'3-G(+)'!E12+'4-G(+)'!E7*'4-G(+)'!E12)/'G(+)-summary'!E7</f>
        <v>27.020093457943922</v>
      </c>
      <c r="F12" s="70" t="s">
        <v>76</v>
      </c>
      <c r="G12" s="70" t="s">
        <v>76</v>
      </c>
      <c r="H12" s="70" t="s">
        <v>76</v>
      </c>
      <c r="I12" s="70" t="s">
        <v>76</v>
      </c>
      <c r="J12" s="70">
        <f>('1-G(+)'!J7*'1-G(+)'!J12+'2-G(+)'!J7*'2-G(+)'!J12+'3-G(+)'!J7*'3-G(+)'!J12+'4-G(+)'!J7*'4-G(+)'!J12)/'G(+)-summary'!J7</f>
        <v>62.03448275862069</v>
      </c>
      <c r="K12" s="70">
        <f>('1-G(+)'!K7*'1-G(+)'!K12+'2-G(+)'!K7*'2-G(+)'!K12+'3-G(+)'!K7*'3-G(+)'!K12+'4-G(+)'!K7*'4-G(+)'!K12)/'G(+)-summary'!K7</f>
        <v>60.953606763806434</v>
      </c>
      <c r="L12" s="70">
        <f>('1-G(+)'!L7*'1-G(+)'!L12+'2-G(+)'!L7*'2-G(+)'!L12+'3-G(+)'!L7*'3-G(+)'!L12+'4-G(+)'!L7*'4-G(+)'!L12)/'G(+)-summary'!L7</f>
        <v>70.4248538011696</v>
      </c>
      <c r="M12" s="70" t="s">
        <v>283</v>
      </c>
      <c r="N12" s="70">
        <f>('1-G(+)'!N7*'1-G(+)'!N12+'2-G(+)'!N7*'2-G(+)'!N12+'3-G(+)'!N7*'3-G(+)'!N12+'4-G(+)'!N7*'4-G(+)'!N12)/'G(+)-summary'!N7</f>
        <v>60.89589392643285</v>
      </c>
      <c r="O12" s="70">
        <f>('1-G(+)'!O7*'1-G(+)'!O12+'2-G(+)'!O7*'2-G(+)'!O12+'3-G(+)'!O7*'3-G(+)'!O12+'4-G(+)'!O7*'4-G(+)'!O12)/'G(+)-summary'!O7</f>
        <v>73.51468144044321</v>
      </c>
      <c r="P12" s="70">
        <f>('1-G(+)'!P7*'1-G(+)'!P12+'2-G(+)'!P7*'2-G(+)'!P12+'3-G(+)'!P7*'3-G(+)'!P12+'4-G(+)'!P7*'4-G(+)'!P12)/'G(+)-summary'!P7</f>
        <v>95.90275862068967</v>
      </c>
      <c r="Q12" s="70">
        <f>('1-G(+)'!Q7*'1-G(+)'!Q12+'2-G(+)'!Q7*'2-G(+)'!Q12+'3-G(+)'!Q7*'3-G(+)'!Q12+'4-G(+)'!Q7*'4-G(+)'!Q12)/'G(+)-summary'!Q7</f>
        <v>82.63835616438357</v>
      </c>
      <c r="R12" s="70">
        <f>('1-G(+)'!R7*'1-G(+)'!R12+'2-G(+)'!R7*'2-G(+)'!R12+'3-G(+)'!R7*'3-G(+)'!R12+'4-G(+)'!R7*'4-G(+)'!R12)/'G(+)-summary'!R7</f>
        <v>79.66976047904191</v>
      </c>
      <c r="S12" s="71">
        <f>('1-G(+)'!S7*'1-G(+)'!S12+'2-G(+)'!S7*'2-G(+)'!S12+'3-G(+)'!S7*'3-G(+)'!S12+'4-G(+)'!S7*'4-G(+)'!S12)/'G(+)-summary'!S7</f>
        <v>92.07046802900462</v>
      </c>
    </row>
    <row r="13" spans="1:19" ht="15">
      <c r="A13" s="425"/>
      <c r="B13" s="68" t="s">
        <v>80</v>
      </c>
      <c r="C13" s="159">
        <f>('1-G(+)'!C7*'1-G(+)'!C13+'2-G(+)'!C7*'2-G(+)'!C13+'3-G(+)'!C7*'3-G(+)'!C13+'4-G(+)'!C7*'4-G(+)'!C13)/'G(+)-summary'!C7</f>
        <v>53.26498054474708</v>
      </c>
      <c r="D13" s="70">
        <f>('1-G(+)'!D7*'1-G(+)'!D13+'2-G(+)'!D7*'2-G(+)'!D13+'3-G(+)'!D7*'3-G(+)'!D13+'4-G(+)'!D7*'4-G(+)'!D13)/'G(+)-summary'!D7</f>
        <v>13.174459724950882</v>
      </c>
      <c r="E13" s="70">
        <f>('1-G(+)'!E7*'1-G(+)'!E13+'2-G(+)'!E7*'2-G(+)'!E13+'3-G(+)'!E7*'3-G(+)'!E13+'4-G(+)'!E7*'4-G(+)'!E13)/'G(+)-summary'!E7</f>
        <v>3.7294392523364484</v>
      </c>
      <c r="F13" s="70" t="s">
        <v>76</v>
      </c>
      <c r="G13" s="70" t="s">
        <v>76</v>
      </c>
      <c r="H13" s="70" t="s">
        <v>76</v>
      </c>
      <c r="I13" s="70" t="s">
        <v>76</v>
      </c>
      <c r="J13" s="70">
        <f>('1-G(+)'!J7*'1-G(+)'!J13+'2-G(+)'!J7*'2-G(+)'!J13+'3-G(+)'!J7*'3-G(+)'!J13+'4-G(+)'!J7*'4-G(+)'!J13)/'G(+)-summary'!J7</f>
        <v>76.52965517241378</v>
      </c>
      <c r="K13" s="70">
        <f>('1-G(+)'!K7*'1-G(+)'!K13+'2-G(+)'!K7*'2-G(+)'!K13+'3-G(+)'!K7*'3-G(+)'!K13+'4-G(+)'!K7*'4-G(+)'!K13)/'G(+)-summary'!K7</f>
        <v>36.859920849073575</v>
      </c>
      <c r="L13" s="70">
        <f>('1-G(+)'!L7*'1-G(+)'!L13+'2-G(+)'!L7*'2-G(+)'!L13+'3-G(+)'!L7*'3-G(+)'!L13+'4-G(+)'!L7*'4-G(+)'!L13)/'G(+)-summary'!L7</f>
        <v>60.047660818713446</v>
      </c>
      <c r="M13" s="70">
        <f>('1-G(+)'!M7*'1-G(+)'!M13+'2-G(+)'!M7*'2-G(+)'!M13+'3-G(+)'!M7*'3-G(+)'!M13+'4-G(+)'!M7*'4-G(+)'!M13)/'G(+)-summary'!M7</f>
        <v>68.67739130434782</v>
      </c>
      <c r="N13" s="70">
        <f>('1-G(+)'!N7*'1-G(+)'!N13+'2-G(+)'!N7*'2-G(+)'!N13+'3-G(+)'!N7*'3-G(+)'!N13+'4-G(+)'!N7*'4-G(+)'!N13)/'G(+)-summary'!N7</f>
        <v>56.53299116053607</v>
      </c>
      <c r="O13" s="70">
        <f>('1-G(+)'!O7*'1-G(+)'!O13+'2-G(+)'!O7*'2-G(+)'!O13+'3-G(+)'!O7*'3-G(+)'!O13+'4-G(+)'!O7*'4-G(+)'!O13)/'G(+)-summary'!O7</f>
        <v>35.60443213296399</v>
      </c>
      <c r="P13" s="70">
        <f>('1-G(+)'!P7*'1-G(+)'!P13+'2-G(+)'!P7*'2-G(+)'!P13+'3-G(+)'!P7*'3-G(+)'!P13+'4-G(+)'!P7*'4-G(+)'!P13)/'G(+)-summary'!P7</f>
        <v>74.45793103448277</v>
      </c>
      <c r="Q13" s="70">
        <f>('1-G(+)'!Q7*'1-G(+)'!Q13+'2-G(+)'!Q7*'2-G(+)'!Q13+'3-G(+)'!Q7*'3-G(+)'!Q13+'4-G(+)'!Q7*'4-G(+)'!Q13)/'G(+)-summary'!Q7</f>
        <v>38.14520547945206</v>
      </c>
      <c r="R13" s="70">
        <f>('1-G(+)'!R7*'1-G(+)'!R13+'2-G(+)'!R7*'2-G(+)'!R13+'3-G(+)'!R7*'3-G(+)'!R13+'4-G(+)'!R7*'4-G(+)'!R13)/'G(+)-summary'!R7</f>
        <v>44.00808383233532</v>
      </c>
      <c r="S13" s="71">
        <f>('1-G(+)'!S7*'1-G(+)'!S13+'2-G(+)'!S7*'2-G(+)'!S13+'3-G(+)'!S7*'3-G(+)'!S13+'4-G(+)'!S7*'4-G(+)'!S13)/'G(+)-summary'!S7</f>
        <v>63.66394199077126</v>
      </c>
    </row>
    <row r="14" spans="1:19" ht="15">
      <c r="A14" s="425"/>
      <c r="B14" s="68" t="s">
        <v>81</v>
      </c>
      <c r="C14" s="159">
        <f>('1-G(+)'!C7*'1-G(+)'!C14+'2-G(+)'!C7*'2-G(+)'!C14+'3-G(+)'!C7*'3-G(+)'!C14+'4-G(+)'!C7*'4-G(+)'!C14)/'G(+)-summary'!C7</f>
        <v>53.27198443579766</v>
      </c>
      <c r="D14" s="70">
        <f>('1-G(+)'!D7*'1-G(+)'!D14+'2-G(+)'!D7*'2-G(+)'!D14+'3-G(+)'!D7*'3-G(+)'!D14+'4-G(+)'!D7*'4-G(+)'!D14)/'G(+)-summary'!D7</f>
        <v>24.770923379174857</v>
      </c>
      <c r="E14" s="70">
        <f>('1-G(+)'!E7*'1-G(+)'!E14+'2-G(+)'!E7*'2-G(+)'!E14+'3-G(+)'!E7*'3-G(+)'!E14+'4-G(+)'!E7*'4-G(+)'!E14)/'G(+)-summary'!E7</f>
        <v>7.951401869158878</v>
      </c>
      <c r="F14" s="70" t="s">
        <v>76</v>
      </c>
      <c r="G14" s="70" t="s">
        <v>76</v>
      </c>
      <c r="H14" s="70" t="s">
        <v>76</v>
      </c>
      <c r="I14" s="70" t="s">
        <v>76</v>
      </c>
      <c r="J14" s="70">
        <f>('1-G(+)'!J7*'1-G(+)'!J14+'2-G(+)'!J7*'2-G(+)'!J14+'3-G(+)'!J7*'3-G(+)'!J14+'4-G(+)'!J7*'4-G(+)'!J14)/'G(+)-summary'!J7</f>
        <v>50.99241379310345</v>
      </c>
      <c r="K14" s="70">
        <f>('1-G(+)'!K7*'1-G(+)'!K14+'2-G(+)'!K7*'2-G(+)'!K14+'3-G(+)'!K7*'3-G(+)'!K14+'4-G(+)'!K7*'4-G(+)'!K14)/'G(+)-summary'!K7</f>
        <v>27.01940996582119</v>
      </c>
      <c r="L14" s="70">
        <f>('1-G(+)'!L7*'1-G(+)'!L14+'2-G(+)'!L7*'2-G(+)'!L14+'3-G(+)'!L7*'3-G(+)'!L14+'4-G(+)'!L7*'4-G(+)'!L14)/'G(+)-summary'!L7</f>
        <v>25.69210526315789</v>
      </c>
      <c r="M14" s="70">
        <f>('1-G(+)'!M7*'1-G(+)'!M14+'2-G(+)'!M7*'2-G(+)'!M14+'3-G(+)'!M7*'3-G(+)'!M14+'4-G(+)'!M7*'4-G(+)'!M14)/'G(+)-summary'!M7</f>
        <v>34.743478260869566</v>
      </c>
      <c r="N14" s="70">
        <f>('1-G(+)'!N7*'1-G(+)'!N14+'2-G(+)'!N7*'2-G(+)'!N14+'3-G(+)'!N7*'3-G(+)'!N14+'4-G(+)'!N7*'4-G(+)'!N14)/'G(+)-summary'!N7</f>
        <v>24.7393498716852</v>
      </c>
      <c r="O14" s="70">
        <f>('1-G(+)'!O7*'1-G(+)'!O14+'2-G(+)'!O7*'2-G(+)'!O14+'3-G(+)'!O7*'3-G(+)'!O14+'4-G(+)'!O7*'4-G(+)'!O14)/'G(+)-summary'!O7</f>
        <v>9.321052631578947</v>
      </c>
      <c r="P14" s="70">
        <f>('1-G(+)'!P7*'1-G(+)'!P14+'2-G(+)'!P7*'2-G(+)'!P14+'3-G(+)'!P7*'3-G(+)'!P14+'4-G(+)'!P7*'4-G(+)'!P14)/'G(+)-summary'!P7</f>
        <v>76.51103448275862</v>
      </c>
      <c r="Q14" s="70">
        <f>('1-G(+)'!Q7*'1-G(+)'!Q14+'2-G(+)'!Q7*'2-G(+)'!Q14+'3-G(+)'!Q7*'3-G(+)'!Q14+'4-G(+)'!Q7*'4-G(+)'!Q14)/'G(+)-summary'!Q7</f>
        <v>43.317612524461836</v>
      </c>
      <c r="R14" s="70">
        <f>('1-G(+)'!R7*'1-G(+)'!R14+'2-G(+)'!R7*'2-G(+)'!R14+'3-G(+)'!R7*'3-G(+)'!R14+'4-G(+)'!R7*'4-G(+)'!R14)/'G(+)-summary'!R7</f>
        <v>42.800299401197606</v>
      </c>
      <c r="S14" s="71">
        <f>('1-G(+)'!S7*'1-G(+)'!S14+'2-G(+)'!S7*'2-G(+)'!S14+'3-G(+)'!S7*'3-G(+)'!S14+'4-G(+)'!S7*'4-G(+)'!S14)/'G(+)-summary'!S7</f>
        <v>51.13408042188531</v>
      </c>
    </row>
    <row r="15" spans="1:19" ht="15">
      <c r="A15" s="425"/>
      <c r="B15" s="68" t="s">
        <v>82</v>
      </c>
      <c r="C15" s="159">
        <f>('1-G(+)'!C7*'1-G(+)'!C15+'2-G(+)'!C7*'2-G(+)'!C15+'3-G(+)'!C7*'3-G(+)'!C15+'4-G(+)'!C7*'4-G(+)'!C15)/'G(+)-summary'!C7</f>
        <v>12.99727626459144</v>
      </c>
      <c r="D15" s="70">
        <f>('1-G(+)'!D7*'1-G(+)'!D15+'2-G(+)'!D7*'2-G(+)'!D15+'3-G(+)'!D7*'3-G(+)'!D15+'4-G(+)'!D7*'4-G(+)'!D15)/'G(+)-summary'!D7</f>
        <v>12.49214145383104</v>
      </c>
      <c r="E15" s="70">
        <f>('1-G(+)'!E7*'1-G(+)'!E15+'2-G(+)'!E7*'2-G(+)'!E15+'3-G(+)'!E7*'3-G(+)'!E15+'4-G(+)'!E7*'4-G(+)'!E15)/'G(+)-summary'!E7</f>
        <v>12.678504672897196</v>
      </c>
      <c r="F15" s="70" t="s">
        <v>76</v>
      </c>
      <c r="G15" s="70" t="s">
        <v>76</v>
      </c>
      <c r="H15" s="70" t="s">
        <v>76</v>
      </c>
      <c r="I15" s="70" t="s">
        <v>76</v>
      </c>
      <c r="J15" s="70">
        <f>('1-G(+)'!J7*'1-G(+)'!J15+'2-G(+)'!J7*'2-G(+)'!J15+'3-G(+)'!J7*'3-G(+)'!J15+'4-G(+)'!J7*'4-G(+)'!J15)/'G(+)-summary'!J7</f>
        <v>15.304137931034482</v>
      </c>
      <c r="K15" s="70">
        <f>('1-G(+)'!K7*'1-G(+)'!K15+'2-G(+)'!K7*'2-G(+)'!K15+'3-G(+)'!K7*'3-G(+)'!K15+'4-G(+)'!K7*'4-G(+)'!K15)/'G(+)-summary'!K7</f>
        <v>42.53462853031121</v>
      </c>
      <c r="L15" s="70">
        <f>('1-G(+)'!L7*'1-G(+)'!L15+'2-G(+)'!L7*'2-G(+)'!L15+'3-G(+)'!L7*'3-G(+)'!L15+'4-G(+)'!L7*'4-G(+)'!L15)/'G(+)-summary'!L7</f>
        <v>23.54181286549708</v>
      </c>
      <c r="M15" s="70">
        <f>('1-G(+)'!M7*'1-G(+)'!M15+'2-G(+)'!M7*'2-G(+)'!M15+'3-G(+)'!M7*'3-G(+)'!M15+'4-G(+)'!M7*'4-G(+)'!M15)/'G(+)-summary'!M7</f>
        <v>11.292173913043479</v>
      </c>
      <c r="N15" s="70">
        <f>('1-G(+)'!N7*'1-G(+)'!N15+'2-G(+)'!N7*'2-G(+)'!N15+'3-G(+)'!N7*'3-G(+)'!N15+'4-G(+)'!N7*'4-G(+)'!N15)/'G(+)-summary'!N7</f>
        <v>22.263786712289708</v>
      </c>
      <c r="O15" s="69" t="s">
        <v>79</v>
      </c>
      <c r="P15" s="69" t="s">
        <v>79</v>
      </c>
      <c r="Q15" s="69" t="s">
        <v>79</v>
      </c>
      <c r="R15" s="69" t="s">
        <v>79</v>
      </c>
      <c r="S15" s="71" t="s">
        <v>79</v>
      </c>
    </row>
    <row r="16" spans="1:19" ht="15">
      <c r="A16" s="425"/>
      <c r="B16" s="68" t="s">
        <v>83</v>
      </c>
      <c r="C16" s="159">
        <f>('1-G(+)'!C7*'1-G(+)'!C16+'2-G(+)'!C7*'2-G(+)'!C16+'3-G(+)'!C7*'3-G(+)'!C16+'4-G(+)'!C7*'4-G(+)'!C16)/'G(+)-summary'!C7</f>
        <v>13.589105058365757</v>
      </c>
      <c r="D16" s="70">
        <f>('1-G(+)'!D7*'1-G(+)'!D16+'2-G(+)'!D7*'2-G(+)'!D16+'3-G(+)'!D7*'3-G(+)'!D16+'4-G(+)'!D7*'4-G(+)'!D16)/'G(+)-summary'!D7</f>
        <v>37.88742632612967</v>
      </c>
      <c r="E16" s="70">
        <f>('1-G(+)'!E7*'1-G(+)'!E16+'2-G(+)'!E7*'2-G(+)'!E16+'3-G(+)'!E7*'3-G(+)'!E16+'4-G(+)'!E7*'4-G(+)'!E16)/'G(+)-summary'!E7</f>
        <v>20.53551401869159</v>
      </c>
      <c r="F16" s="70">
        <f>('1-G(+)'!F7*'1-G(+)'!F16+'2-G(+)'!F7*'2-G(+)'!F16+'3-G(+)'!F7*'3-G(+)'!F16+'4-G(+)'!F7*'4-G(+)'!F16)/'G(+)-summary'!F7</f>
        <v>71.19302325581394</v>
      </c>
      <c r="G16" s="70">
        <f>('1-G(+)'!G7*'1-G(+)'!G16+'2-G(+)'!G7*'2-G(+)'!G16+'3-G(+)'!G7*'3-G(+)'!G16+'4-G(+)'!G7*'4-G(+)'!G16)/'G(+)-summary'!G7</f>
        <v>53.94078947368421</v>
      </c>
      <c r="H16" s="70">
        <f>('1-G(+)'!H7*'1-G(+)'!H16+'2-G(+)'!H7*'2-G(+)'!H16+'3-G(+)'!H7*'3-G(+)'!H16+'4-G(+)'!H7*'4-G(+)'!H16)/'G(+)-summary'!H7</f>
        <v>92.79375</v>
      </c>
      <c r="I16" s="70">
        <f>('1-G(+)'!I7*'1-G(+)'!I16+'2-G(+)'!I7*'2-G(+)'!I16+'3-G(+)'!I7*'3-G(+)'!I16+'4-G(+)'!I7*'4-G(+)'!I16)/'G(+)-summary'!I7</f>
        <v>31.096026490066226</v>
      </c>
      <c r="J16" s="70">
        <f>('1-G(+)'!J7*'1-G(+)'!J16+'2-G(+)'!J7*'2-G(+)'!J16+'3-G(+)'!J7*'3-G(+)'!J16+'4-G(+)'!J7*'4-G(+)'!J16)/'G(+)-summary'!J7</f>
        <v>69.56344827586206</v>
      </c>
      <c r="K16" s="70">
        <f>('1-G(+)'!K7*'1-G(+)'!K16+'2-G(+)'!K7*'2-G(+)'!K16+'3-G(+)'!K7*'3-G(+)'!K16+'4-G(+)'!K7*'4-G(+)'!K16)/'G(+)-summary'!K7</f>
        <v>1.8746177370030577</v>
      </c>
      <c r="L16" s="70">
        <f>('1-G(+)'!L7*'1-G(+)'!L16+'2-G(+)'!L7*'2-G(+)'!L16+'3-G(+)'!L7*'3-G(+)'!L16+'4-G(+)'!L7*'4-G(+)'!L16)/'G(+)-summary'!L7</f>
        <v>4.364035087719298</v>
      </c>
      <c r="M16" s="70">
        <f>('1-G(+)'!M7*'1-G(+)'!M16+'2-G(+)'!M7*'2-G(+)'!M16+'3-G(+)'!M7*'3-G(+)'!M16+'4-G(+)'!M7*'4-G(+)'!M16)/'G(+)-summary'!M7</f>
        <v>28.669565217391305</v>
      </c>
      <c r="N16" s="70">
        <f>('1-G(+)'!N7*'1-G(+)'!N16+'2-G(+)'!N7*'2-G(+)'!N16+'3-G(+)'!N7*'3-G(+)'!N16+'4-G(+)'!N7*'4-G(+)'!N16)/'G(+)-summary'!N7</f>
        <v>7.728942115768463</v>
      </c>
      <c r="O16" s="70">
        <f>('1-G(+)'!O7*'1-G(+)'!O16+'2-G(+)'!O7*'2-G(+)'!O16+'3-G(+)'!O7*'3-G(+)'!O16+'4-G(+)'!O7*'4-G(+)'!O16)/'G(+)-summary'!O7</f>
        <v>29.418282548476455</v>
      </c>
      <c r="P16" s="70">
        <f>('1-G(+)'!P7*'1-G(+)'!P16+'2-G(+)'!P7*'2-G(+)'!P16+'3-G(+)'!P7*'3-G(+)'!P16+'4-G(+)'!P7*'4-G(+)'!P16)/'G(+)-summary'!P7</f>
        <v>92.39103448275861</v>
      </c>
      <c r="Q16" s="70">
        <f>('1-G(+)'!Q7*'1-G(+)'!Q16+'2-G(+)'!Q7*'2-G(+)'!Q16+'3-G(+)'!Q7*'3-G(+)'!Q16+'4-G(+)'!Q7*'4-G(+)'!Q16)/'G(+)-summary'!Q7</f>
        <v>64.706457925636</v>
      </c>
      <c r="R16" s="70">
        <f>('1-G(+)'!R7*'1-G(+)'!R16+'2-G(+)'!R7*'2-G(+)'!R16+'3-G(+)'!R7*'3-G(+)'!R16+'4-G(+)'!R7*'4-G(+)'!R16)/'G(+)-summary'!R7</f>
        <v>54.162874251497</v>
      </c>
      <c r="S16" s="71">
        <f>('1-G(+)'!S7*'1-G(+)'!S16+'2-G(+)'!S7*'2-G(+)'!S16+'3-G(+)'!S7*'3-G(+)'!S16+'4-G(+)'!S7*'4-G(+)'!S16)/'G(+)-summary'!S7</f>
        <v>65.473566249176</v>
      </c>
    </row>
    <row r="17" spans="1:19" ht="15">
      <c r="A17" s="425"/>
      <c r="B17" s="68" t="s">
        <v>84</v>
      </c>
      <c r="C17" s="159">
        <f>('1-G(+)'!C7*'1-G(+)'!C17+'2-G(+)'!C7*'2-G(+)'!C17+'3-G(+)'!C7*'3-G(+)'!C17+'4-G(+)'!C7*'4-G(+)'!C17)/'G(+)-summary'!C7</f>
        <v>32.066536964980536</v>
      </c>
      <c r="D17" s="70">
        <f>('1-G(+)'!D7*'1-G(+)'!D17+'2-G(+)'!D7*'2-G(+)'!D17+'3-G(+)'!D7*'3-G(+)'!D17+'4-G(+)'!D7*'4-G(+)'!D17)/'G(+)-summary'!D7</f>
        <v>28.86777996070727</v>
      </c>
      <c r="E17" s="70">
        <f>('1-G(+)'!E7*'1-G(+)'!E17+'2-G(+)'!E7*'2-G(+)'!E17+'3-G(+)'!E7*'3-G(+)'!E17+'4-G(+)'!E7*'4-G(+)'!E17)/'G(+)-summary'!E7</f>
        <v>28.9803738317757</v>
      </c>
      <c r="F17" s="70" t="s">
        <v>76</v>
      </c>
      <c r="G17" s="70" t="s">
        <v>76</v>
      </c>
      <c r="H17" s="70" t="s">
        <v>76</v>
      </c>
      <c r="I17" s="70" t="s">
        <v>76</v>
      </c>
      <c r="J17" s="70">
        <f>('1-G(+)'!J7*'1-G(+)'!J17+'2-G(+)'!J7*'2-G(+)'!J17+'3-G(+)'!J7*'3-G(+)'!J17+'4-G(+)'!J7*'4-G(+)'!J17)/'G(+)-summary'!J7</f>
        <v>85.12344827586206</v>
      </c>
      <c r="K17" s="70">
        <f>('1-G(+)'!K7*'1-G(+)'!K17+'2-G(+)'!K7*'2-G(+)'!K17+'3-G(+)'!K7*'3-G(+)'!K17+'4-G(+)'!K7*'4-G(+)'!K17)/'G(+)-summary'!K7</f>
        <v>54.13597769382983</v>
      </c>
      <c r="L17" s="70">
        <f>('1-G(+)'!L7*'1-G(+)'!L17+'2-G(+)'!L7*'2-G(+)'!L17+'3-G(+)'!L7*'3-G(+)'!L17+'4-G(+)'!L7*'4-G(+)'!L17)/'G(+)-summary'!L7</f>
        <v>57.925730994152055</v>
      </c>
      <c r="M17" s="70">
        <f>('1-G(+)'!M7*'1-G(+)'!M17+'2-G(+)'!M7*'2-G(+)'!M17+'3-G(+)'!M7*'3-G(+)'!M17+'4-G(+)'!M7*'4-G(+)'!M17)/'G(+)-summary'!M7</f>
        <v>68.55304347826088</v>
      </c>
      <c r="N17" s="70">
        <f>('1-G(+)'!N7*'1-G(+)'!N17+'2-G(+)'!N7*'2-G(+)'!N17+'3-G(+)'!N7*'3-G(+)'!N17+'4-G(+)'!N7*'4-G(+)'!N17)/'G(+)-summary'!N7</f>
        <v>51.63741089250071</v>
      </c>
      <c r="O17" s="69" t="s">
        <v>79</v>
      </c>
      <c r="P17" s="70">
        <f>('1-G(+)'!P7*'1-G(+)'!P17+'2-G(+)'!P7*'2-G(+)'!P17+'3-G(+)'!P7*'3-G(+)'!P17+'4-G(+)'!P7*'4-G(+)'!P17)/'G(+)-summary'!P7</f>
        <v>92.00689655172415</v>
      </c>
      <c r="Q17" s="70">
        <f>('1-G(+)'!Q7*'1-G(+)'!Q17+'2-G(+)'!Q7*'2-G(+)'!Q17+'3-G(+)'!Q7*'3-G(+)'!Q17+'4-G(+)'!Q7*'4-G(+)'!Q17)/'G(+)-summary'!Q7</f>
        <v>8.50371819960861</v>
      </c>
      <c r="R17" s="70">
        <f>('1-G(+)'!R7*'1-G(+)'!R17+'2-G(+)'!R7*'2-G(+)'!R17+'3-G(+)'!R7*'3-G(+)'!R17+'4-G(+)'!R7*'4-G(+)'!R17)/'G(+)-summary'!R7</f>
        <v>54.88622754491018</v>
      </c>
      <c r="S17" s="71">
        <f>('1-G(+)'!S7*'1-G(+)'!S17+'2-G(+)'!S7*'2-G(+)'!S17+'3-G(+)'!S7*'3-G(+)'!S17+'4-G(+)'!S7*'4-G(+)'!S17)/'G(+)-summary'!S7</f>
        <v>74.25622940013184</v>
      </c>
    </row>
    <row r="18" spans="1:19" ht="15">
      <c r="A18" s="425"/>
      <c r="B18" s="68" t="s">
        <v>45</v>
      </c>
      <c r="C18" s="159">
        <f>('1-G(+)'!C7*'1-G(+)'!C18+'2-G(+)'!C7*'2-G(+)'!C18+'3-G(+)'!C7*'3-G(+)'!C18+'4-G(+)'!C7*'4-G(+)'!C18)/'G(+)-summary'!C7</f>
        <v>68.63463035019454</v>
      </c>
      <c r="D18" s="70">
        <f>('1-G(+)'!D7*'1-G(+)'!D18+'2-G(+)'!D7*'2-G(+)'!D18+'3-G(+)'!D7*'3-G(+)'!D18+'4-G(+)'!D7*'4-G(+)'!D18)/'G(+)-summary'!D7</f>
        <v>62.923379174852656</v>
      </c>
      <c r="E18" s="70">
        <f>('1-G(+)'!E7*'1-G(+)'!E18+'2-G(+)'!E7*'2-G(+)'!E18+'3-G(+)'!E7*'3-G(+)'!E18+'4-G(+)'!E7*'4-G(+)'!E18)/'G(+)-summary'!E7</f>
        <v>65.30140186915888</v>
      </c>
      <c r="F18" s="70">
        <f>('1-G(+)'!F7*'1-G(+)'!F18+'2-G(+)'!F7*'2-G(+)'!F18+'3-G(+)'!F7*'3-G(+)'!F18+'4-G(+)'!F7*'4-G(+)'!F18)/'G(+)-summary'!F7</f>
        <v>25.61889534883721</v>
      </c>
      <c r="G18" s="70">
        <f>('1-G(+)'!G7*'1-G(+)'!G18+'2-G(+)'!G7*'2-G(+)'!G18+'3-G(+)'!G7*'3-G(+)'!G18+'4-G(+)'!G7*'4-G(+)'!G18)/'G(+)-summary'!G7</f>
        <v>14.298684210526316</v>
      </c>
      <c r="H18" s="70">
        <f>('1-G(+)'!H7*'1-G(+)'!H18+'2-G(+)'!H7*'2-G(+)'!H18+'3-G(+)'!H7*'3-G(+)'!H18+'4-G(+)'!H7*'4-G(+)'!H18)/'G(+)-summary'!H7</f>
        <v>10.862577639751553</v>
      </c>
      <c r="I18" s="70">
        <f>('1-G(+)'!I7*'1-G(+)'!I18+'2-G(+)'!I7*'2-G(+)'!I18+'3-G(+)'!I7*'3-G(+)'!I18+'4-G(+)'!I7*'4-G(+)'!I18)/'G(+)-summary'!I7</f>
        <v>53.18476821192053</v>
      </c>
      <c r="J18" s="70">
        <f>('1-G(+)'!J7*'1-G(+)'!J18+'2-G(+)'!J7*'2-G(+)'!J18+'3-G(+)'!J7*'3-G(+)'!J18+'4-G(+)'!J7*'4-G(+)'!J18)/'G(+)-summary'!J7</f>
        <v>92.89586206896551</v>
      </c>
      <c r="K18" s="70">
        <f>('1-G(+)'!K7*'1-G(+)'!K18+'2-G(+)'!K7*'2-G(+)'!K18+'3-G(+)'!K7*'3-G(+)'!K18+'4-G(+)'!K7*'4-G(+)'!K18)/'G(+)-summary'!K7</f>
        <v>23.35481201654974</v>
      </c>
      <c r="L18" s="70">
        <f>('1-G(+)'!L7*'1-G(+)'!L18+'2-G(+)'!L7*'2-G(+)'!L18+'3-G(+)'!L7*'3-G(+)'!L18+'4-G(+)'!L7*'4-G(+)'!L18)/'G(+)-summary'!L7</f>
        <v>34.995321637426905</v>
      </c>
      <c r="M18" s="70">
        <f>('1-G(+)'!M7*'1-G(+)'!M18+'2-G(+)'!M7*'2-G(+)'!M18+'3-G(+)'!M7*'3-G(+)'!M18+'4-G(+)'!M7*'4-G(+)'!M18)/'G(+)-summary'!M7</f>
        <v>68.35130434782609</v>
      </c>
      <c r="N18" s="70">
        <f>('1-G(+)'!N7*'1-G(+)'!N18+'2-G(+)'!N7*'2-G(+)'!N18+'3-G(+)'!N7*'3-G(+)'!N18+'4-G(+)'!N7*'4-G(+)'!N18)/'G(+)-summary'!N7</f>
        <v>36.76372968349016</v>
      </c>
      <c r="O18" s="70" t="s">
        <v>33</v>
      </c>
      <c r="P18" s="70">
        <f>('1-G(+)'!P7*'1-G(+)'!P18+'2-G(+)'!P7*'2-G(+)'!P18+'3-G(+)'!P7*'3-G(+)'!P18+'4-G(+)'!P7*'4-G(+)'!P18)/'G(+)-summary'!P7</f>
        <v>55.31310344827587</v>
      </c>
      <c r="Q18" s="70">
        <f>('1-G(+)'!Q7*'1-G(+)'!Q18+'2-G(+)'!Q7*'2-G(+)'!Q18+'3-G(+)'!Q7*'3-G(+)'!Q18+'4-G(+)'!Q7*'4-G(+)'!Q18)/'G(+)-summary'!Q7</f>
        <v>4.944031311154599</v>
      </c>
      <c r="R18" s="70">
        <f>('1-G(+)'!R7*'1-G(+)'!R18+'2-G(+)'!R7*'2-G(+)'!R18+'3-G(+)'!R7*'3-G(+)'!R18+'4-G(+)'!R7*'4-G(+)'!R18)/'G(+)-summary'!R7</f>
        <v>35.12095808383234</v>
      </c>
      <c r="S18" s="71">
        <f>('1-G(+)'!S7*'1-G(+)'!S18+'2-G(+)'!S7*'2-G(+)'!S18+'3-G(+)'!S7*'3-G(+)'!S18+'4-G(+)'!S7*'4-G(+)'!S18)/'G(+)-summary'!S7</f>
        <v>44.480619644034284</v>
      </c>
    </row>
    <row r="19" spans="1:19" ht="15.75" thickBot="1">
      <c r="A19" s="425"/>
      <c r="B19" s="72" t="s">
        <v>85</v>
      </c>
      <c r="C19" s="160">
        <f>('1-G(+)'!C7*'1-G(+)'!C19+'2-G(+)'!C7*'2-G(+)'!C19+'3-G(+)'!C7*'3-G(+)'!C19+'4-G(+)'!C7*'4-G(+)'!C19)/'G(+)-summary'!C7</f>
        <v>99.59377431906614</v>
      </c>
      <c r="D19" s="74">
        <f>('1-G(+)'!D7*'1-G(+)'!D19+'2-G(+)'!D7*'2-G(+)'!D19+'3-G(+)'!D7*'3-G(+)'!D19+'4-G(+)'!D7*'4-G(+)'!D19)/'G(+)-summary'!D7</f>
        <v>100</v>
      </c>
      <c r="E19" s="74">
        <f>('1-G(+)'!E7*'1-G(+)'!E19+'2-G(+)'!E7*'2-G(+)'!E19+'3-G(+)'!E7*'3-G(+)'!E19+'4-G(+)'!E7*'4-G(+)'!E19)/'G(+)-summary'!E7</f>
        <v>100</v>
      </c>
      <c r="F19" s="74">
        <f>('1-G(+)'!F7*'1-G(+)'!F19+'2-G(+)'!F7*'2-G(+)'!F19+'3-G(+)'!F7*'3-G(+)'!F19+'4-G(+)'!F7*'4-G(+)'!F19)/'G(+)-summary'!F7</f>
        <v>100</v>
      </c>
      <c r="G19" s="74">
        <f>('1-G(+)'!G7*'1-G(+)'!G19+'2-G(+)'!G7*'2-G(+)'!G19+'3-G(+)'!G7*'3-G(+)'!G19+'4-G(+)'!G7*'4-G(+)'!G19)/'G(+)-summary'!G7</f>
        <v>100</v>
      </c>
      <c r="H19" s="74">
        <f>('1-G(+)'!H7*'1-G(+)'!H19+'2-G(+)'!H7*'2-G(+)'!H19+'3-G(+)'!H7*'3-G(+)'!H19+'4-G(+)'!H7*'4-G(+)'!H19)/'G(+)-summary'!H7</f>
        <v>99.57783385093168</v>
      </c>
      <c r="I19" s="74">
        <f>('1-G(+)'!I7*'1-G(+)'!I19+'2-G(+)'!I7*'2-G(+)'!I19+'3-G(+)'!I7*'3-G(+)'!I19+'4-G(+)'!I7*'4-G(+)'!I19)/'G(+)-summary'!I7</f>
        <v>98.63311258278146</v>
      </c>
      <c r="J19" s="74">
        <f>('1-G(+)'!J7*'1-G(+)'!J19+'2-G(+)'!J7*'2-G(+)'!J19+'3-G(+)'!J7*'3-G(+)'!J19+'4-G(+)'!J7*'4-G(+)'!J19)/'G(+)-summary'!J7</f>
        <v>100</v>
      </c>
      <c r="K19" s="74">
        <f>('1-G(+)'!K7*'1-G(+)'!K19+'2-G(+)'!K7*'2-G(+)'!K19+'3-G(+)'!K7*'3-G(+)'!K19+'4-G(+)'!K7*'4-G(+)'!K19)/'G(+)-summary'!K7</f>
        <v>99.97573304551177</v>
      </c>
      <c r="L19" s="74">
        <f>('1-G(+)'!L7*'1-G(+)'!L19+'2-G(+)'!L7*'2-G(+)'!L19+'3-G(+)'!L7*'3-G(+)'!L19+'4-G(+)'!L7*'4-G(+)'!L19)/'G(+)-summary'!L7</f>
        <v>100</v>
      </c>
      <c r="M19" s="74">
        <f>('1-G(+)'!M7*'1-G(+)'!M19+'2-G(+)'!M7*'2-G(+)'!M19+'3-G(+)'!M7*'3-G(+)'!M19+'4-G(+)'!M7*'4-G(+)'!M19)/'G(+)-summary'!M7</f>
        <v>100</v>
      </c>
      <c r="N19" s="74">
        <f>('1-G(+)'!N7*'1-G(+)'!N19+'2-G(+)'!N7*'2-G(+)'!N19+'3-G(+)'!N7*'3-G(+)'!N19+'4-G(+)'!N7*'4-G(+)'!N19)/'G(+)-summary'!N7</f>
        <v>100</v>
      </c>
      <c r="O19" s="74">
        <f>('1-G(+)'!O7*'1-G(+)'!O19+'2-G(+)'!O7*'2-G(+)'!O19+'3-G(+)'!O7*'3-G(+)'!O19+'4-G(+)'!O7*'4-G(+)'!O19)/'G(+)-summary'!O7</f>
        <v>100</v>
      </c>
      <c r="P19" s="74">
        <f>('1-G(+)'!P7*'1-G(+)'!P19+'2-G(+)'!P7*'2-G(+)'!P19+'3-G(+)'!P7*'3-G(+)'!P19+'4-G(+)'!P7*'4-G(+)'!P19)/'G(+)-summary'!P7</f>
        <v>100</v>
      </c>
      <c r="Q19" s="74">
        <f>('1-G(+)'!Q7*'1-G(+)'!Q19+'2-G(+)'!Q7*'2-G(+)'!Q19+'3-G(+)'!Q7*'3-G(+)'!Q19+'4-G(+)'!Q7*'4-G(+)'!Q19)/'G(+)-summary'!Q7</f>
        <v>100</v>
      </c>
      <c r="R19" s="74">
        <f>('1-G(+)'!R7*'1-G(+)'!R19+'2-G(+)'!R7*'2-G(+)'!R19+'3-G(+)'!R7*'3-G(+)'!R19+'4-G(+)'!R7*'4-G(+)'!R19)/'G(+)-summary'!R7</f>
        <v>100</v>
      </c>
      <c r="S19" s="75">
        <f>('1-G(+)'!S7*'1-G(+)'!S19+'2-G(+)'!S7*'2-G(+)'!S19+'3-G(+)'!S7*'3-G(+)'!S19+'4-G(+)'!S7*'4-G(+)'!S19)/'G(+)-summary'!S7</f>
        <v>100</v>
      </c>
    </row>
    <row r="20" spans="1:19" ht="15">
      <c r="A20" s="425"/>
      <c r="B20" s="76" t="s">
        <v>86</v>
      </c>
      <c r="C20" s="77" t="s">
        <v>79</v>
      </c>
      <c r="D20" s="161">
        <f>'1-G(+)'!D20+'2-G(+)'!D20+'3-G(+)'!D20+'4-G(+)'!D20</f>
        <v>9</v>
      </c>
      <c r="E20" s="161">
        <f>'1-G(+)'!E20+'2-G(+)'!E20+'3-G(+)'!E20+'4-G(+)'!E20</f>
        <v>57</v>
      </c>
      <c r="F20" s="161">
        <f>'1-G(+)'!F20+'2-G(+)'!F20+'3-G(+)'!F20+'4-G(+)'!F20</f>
        <v>52</v>
      </c>
      <c r="G20" s="161">
        <f>'1-G(+)'!G20+'2-G(+)'!G20+'3-G(+)'!G20+'4-G(+)'!G20</f>
        <v>6</v>
      </c>
      <c r="H20" s="161">
        <f>'1-G(+)'!H20+'2-G(+)'!H20+'3-G(+)'!H20+'4-G(+)'!H20</f>
        <v>534</v>
      </c>
      <c r="I20" s="161">
        <f>'1-G(+)'!I20+'2-G(+)'!I20+'3-G(+)'!I20+'4-G(+)'!I20</f>
        <v>32</v>
      </c>
      <c r="J20" s="79" t="s">
        <v>79</v>
      </c>
      <c r="K20" s="161">
        <f>'1-G(+)'!K20+'2-G(+)'!K20+'3-G(+)'!K20+'4-G(+)'!K20</f>
        <v>135</v>
      </c>
      <c r="L20" s="161">
        <f>'1-G(+)'!L20+'2-G(+)'!L20+'3-G(+)'!L20+'4-G(+)'!L20</f>
        <v>84</v>
      </c>
      <c r="M20" s="161">
        <f>'1-G(+)'!M20+'2-G(+)'!M20+'3-G(+)'!M20+'4-G(+)'!M20</f>
        <v>67</v>
      </c>
      <c r="N20" s="161">
        <f>'1-G(+)'!N20+'2-G(+)'!N20+'3-G(+)'!N20+'4-G(+)'!N20</f>
        <v>27</v>
      </c>
      <c r="O20" s="77" t="s">
        <v>79</v>
      </c>
      <c r="P20" s="161">
        <f>'1-G(+)'!P20+'2-G(+)'!P20+'3-G(+)'!P20+'4-G(+)'!P20</f>
        <v>23</v>
      </c>
      <c r="Q20" s="161">
        <f>'1-G(+)'!Q20+'2-G(+)'!Q20+'3-G(+)'!Q20+'4-G(+)'!Q20</f>
        <v>128</v>
      </c>
      <c r="R20" s="161">
        <f>'1-G(+)'!R20+'2-G(+)'!R20+'3-G(+)'!R20+'4-G(+)'!R20</f>
        <v>59</v>
      </c>
      <c r="S20" s="162">
        <f>'1-G(+)'!S20+'2-G(+)'!S20+'3-G(+)'!S20+'4-G(+)'!S20</f>
        <v>9</v>
      </c>
    </row>
    <row r="21" spans="1:22" ht="15.75" thickBot="1">
      <c r="A21" s="425"/>
      <c r="B21" s="82" t="s">
        <v>48</v>
      </c>
      <c r="C21" s="83" t="s">
        <v>79</v>
      </c>
      <c r="D21" s="74">
        <f>('1-G(+)'!D20*'1-G(+)'!D21+'2-G(+)'!D20*'2-G(+)'!D21+'3-G(+)'!D20*'3-G(+)'!D21+'4-G(+)'!D20*'4-G(+)'!D21)/'G(+)-summary'!D20</f>
        <v>22.21111111111111</v>
      </c>
      <c r="E21" s="74">
        <f>('1-G(+)'!E20*'1-G(+)'!E21+'2-G(+)'!E20*'2-G(+)'!E21+'3-G(+)'!E20*'3-G(+)'!E21+'4-G(+)'!E20*'4-G(+)'!E21)/'G(+)-summary'!E20</f>
        <v>50.88245614035088</v>
      </c>
      <c r="F21" s="74">
        <f>('1-G(+)'!F20*'1-G(+)'!F21+'2-G(+)'!F20*'2-G(+)'!F21+'3-G(+)'!F20*'3-G(+)'!F21+'4-G(+)'!F20*'4-G(+)'!F21)/'G(+)-summary'!F20</f>
        <v>65.36923076923077</v>
      </c>
      <c r="G21" s="74">
        <f>('1-G(+)'!G20*'1-G(+)'!G21+'2-G(+)'!G20*'2-G(+)'!G21+'3-G(+)'!G20*'3-G(+)'!G21+'4-G(+)'!G20*'4-G(+)'!G21)/'G(+)-summary'!G20</f>
        <v>83.33333333333333</v>
      </c>
      <c r="H21" s="74">
        <f>('1-G(+)'!H20*'1-G(+)'!H21+'2-G(+)'!H20*'2-G(+)'!H21+'3-G(+)'!H20*'3-G(+)'!H21+'4-G(+)'!H20*'4-G(+)'!H21)/'G(+)-summary'!H20</f>
        <v>96.06048689138578</v>
      </c>
      <c r="I21" s="74">
        <f>('1-G(+)'!I20*'1-G(+)'!I21+'2-G(+)'!I20*'2-G(+)'!I21+'3-G(+)'!I20*'3-G(+)'!I21+'4-G(+)'!I20*'4-G(+)'!I21)/'G(+)-summary'!I20</f>
        <v>34.35625</v>
      </c>
      <c r="J21" s="74" t="s">
        <v>79</v>
      </c>
      <c r="K21" s="74">
        <f>('1-G(+)'!K20*'1-G(+)'!K21+'2-G(+)'!K20*'2-G(+)'!K21+'3-G(+)'!K20*'3-G(+)'!K21+'4-G(+)'!K20*'4-G(+)'!K21)/'G(+)-summary'!K20</f>
        <v>97.77481481481482</v>
      </c>
      <c r="L21" s="74">
        <f>('1-G(+)'!L20*'1-G(+)'!L21+'2-G(+)'!L20*'2-G(+)'!L21+'3-G(+)'!L20*'3-G(+)'!L21+'4-G(+)'!L20*'4-G(+)'!L21)/'G(+)-summary'!L20</f>
        <v>96.425</v>
      </c>
      <c r="M21" s="74">
        <f>('1-G(+)'!M20*'1-G(+)'!M21+'2-G(+)'!M20*'2-G(+)'!M21+'3-G(+)'!M20*'3-G(+)'!M21+'4-G(+)'!M20*'4-G(+)'!M21)/'G(+)-summary'!M20</f>
        <v>97.01940298507463</v>
      </c>
      <c r="N21" s="74">
        <f>('1-G(+)'!N20*'1-G(+)'!N21+'2-G(+)'!N20*'2-G(+)'!N21+'3-G(+)'!N20*'3-G(+)'!N21+'4-G(+)'!N20*'4-G(+)'!N21)/'G(+)-summary'!N20</f>
        <v>85.16296296296296</v>
      </c>
      <c r="O21" s="83" t="s">
        <v>79</v>
      </c>
      <c r="P21" s="74">
        <f>('1-G(+)'!P20*'1-G(+)'!P21+'2-G(+)'!P20*'2-G(+)'!P21+'3-G(+)'!P20*'3-G(+)'!P21+'4-G(+)'!P20*'4-G(+)'!P21)/'G(+)-summary'!P20</f>
        <v>95.64347826086957</v>
      </c>
      <c r="Q21" s="74">
        <f>('1-G(+)'!Q20*'1-G(+)'!Q21+'2-G(+)'!Q20*'2-G(+)'!Q21+'3-G(+)'!Q20*'3-G(+)'!Q21+'4-G(+)'!Q20*'4-G(+)'!Q21)/'G(+)-summary'!Q20</f>
        <v>92.96953124999999</v>
      </c>
      <c r="R21" s="74">
        <f>('1-G(+)'!R20*'1-G(+)'!R21+'2-G(+)'!R20*'2-G(+)'!R21+'3-G(+)'!R20*'3-G(+)'!R21+'4-G(+)'!R20*'4-G(+)'!R21)/'G(+)-summary'!R20</f>
        <v>72.86779661016949</v>
      </c>
      <c r="S21" s="75">
        <f>('1-G(+)'!S20*'1-G(+)'!S21+'2-G(+)'!S20*'2-G(+)'!S21+'3-G(+)'!S20*'3-G(+)'!S21+'4-G(+)'!S20*'4-G(+)'!S21)/'G(+)-summary'!S20</f>
        <v>100</v>
      </c>
      <c r="T21" s="86"/>
      <c r="U21" s="86"/>
      <c r="V21" s="86"/>
    </row>
    <row r="22" spans="1:24" ht="1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141"/>
      <c r="U22" s="141"/>
      <c r="V22" s="86"/>
      <c r="W22" s="86"/>
      <c r="X22" s="86"/>
    </row>
    <row r="23" spans="2:24" s="90" customFormat="1" ht="16.5" customHeight="1">
      <c r="B23" s="91" t="s">
        <v>286</v>
      </c>
      <c r="C23" s="92" t="s">
        <v>287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93"/>
      <c r="Q23" s="93"/>
      <c r="R23" s="86"/>
      <c r="S23" s="86"/>
      <c r="T23" s="86"/>
      <c r="U23" s="86"/>
      <c r="V23" s="86"/>
      <c r="W23" s="86"/>
      <c r="X23" s="86"/>
    </row>
    <row r="24" spans="2:24" s="90" customFormat="1" ht="16.5" customHeight="1">
      <c r="B24" s="95" t="s">
        <v>89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96"/>
      <c r="P24" s="86"/>
      <c r="Q24" s="86"/>
      <c r="R24" s="86"/>
      <c r="S24" s="86"/>
      <c r="T24" s="86"/>
      <c r="U24" s="86"/>
      <c r="V24" s="86"/>
      <c r="W24" s="86"/>
      <c r="X24" s="86"/>
    </row>
    <row r="25" spans="2:24" ht="16.5" customHeight="1">
      <c r="B25" s="91" t="s">
        <v>288</v>
      </c>
      <c r="C25" s="92" t="s">
        <v>290</v>
      </c>
      <c r="D25" s="93"/>
      <c r="E25" s="93"/>
      <c r="F25" s="93"/>
      <c r="G25" s="93"/>
      <c r="H25" s="93"/>
      <c r="I25" s="93"/>
      <c r="J25" s="93"/>
      <c r="K25" s="93"/>
      <c r="L25" s="94"/>
      <c r="M25" s="93"/>
      <c r="N25" s="93"/>
      <c r="O25" s="86"/>
      <c r="P25" s="49"/>
      <c r="Q25" s="49"/>
      <c r="R25" s="49"/>
      <c r="S25" s="49"/>
      <c r="T25" s="49"/>
      <c r="U25" s="49"/>
      <c r="V25" s="49"/>
      <c r="W25" s="49"/>
      <c r="X25" s="49"/>
    </row>
    <row r="26" spans="2:24" ht="30.75">
      <c r="B26" s="91" t="s">
        <v>289</v>
      </c>
      <c r="C26" s="92" t="s">
        <v>291</v>
      </c>
      <c r="D26" s="93"/>
      <c r="E26" s="93"/>
      <c r="F26" s="93"/>
      <c r="G26" s="93"/>
      <c r="H26" s="93"/>
      <c r="I26" s="93"/>
      <c r="J26" s="86"/>
      <c r="K26" s="93"/>
      <c r="L26" s="94"/>
      <c r="M26" s="93"/>
      <c r="N26" s="93"/>
      <c r="O26" s="86"/>
      <c r="P26" s="49"/>
      <c r="Q26" s="49"/>
      <c r="R26" s="49"/>
      <c r="S26" s="49"/>
      <c r="T26" s="49"/>
      <c r="U26" s="49"/>
      <c r="V26" s="49"/>
      <c r="W26" s="49"/>
      <c r="X26" s="49"/>
    </row>
    <row r="27" spans="1:20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93"/>
      <c r="O27" s="51"/>
      <c r="P27" s="51"/>
      <c r="Q27" s="51"/>
      <c r="R27" s="93"/>
      <c r="S27" s="93"/>
      <c r="T27" s="93"/>
    </row>
    <row r="28" spans="2:20" ht="15">
      <c r="B28" s="49" t="s">
        <v>94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3"/>
      <c r="P28" s="93"/>
      <c r="Q28" s="93"/>
      <c r="R28" s="94"/>
      <c r="S28" s="94"/>
      <c r="T28" s="94"/>
    </row>
    <row r="29" spans="2:20" ht="15">
      <c r="B29" s="52" t="s">
        <v>50</v>
      </c>
      <c r="N29" s="93"/>
      <c r="R29" s="93"/>
      <c r="S29" s="93"/>
      <c r="T29" s="93"/>
    </row>
    <row r="30" spans="1:20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9">
    <mergeCell ref="A8:A21"/>
    <mergeCell ref="N5:N6"/>
    <mergeCell ref="S5:S6"/>
    <mergeCell ref="A6:B6"/>
    <mergeCell ref="A7:B7"/>
    <mergeCell ref="J5:J6"/>
    <mergeCell ref="K5:K6"/>
    <mergeCell ref="L5:L6"/>
    <mergeCell ref="M5:M6"/>
    <mergeCell ref="A1:S1"/>
    <mergeCell ref="A3:S3"/>
    <mergeCell ref="A5:B5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Q20"/>
  <sheetViews>
    <sheetView showGridLines="0" workbookViewId="0" topLeftCell="A5">
      <selection activeCell="A3" sqref="A3:P3"/>
    </sheetView>
  </sheetViews>
  <sheetFormatPr defaultColWidth="9.00390625" defaultRowHeight="16.5"/>
  <cols>
    <col min="1" max="1" width="3.375" style="53" customWidth="1"/>
    <col min="2" max="2" width="21.875" style="53" customWidth="1"/>
    <col min="3" max="22" width="4.125" style="53" customWidth="1"/>
    <col min="23" max="23" width="4.00390625" style="53" customWidth="1"/>
    <col min="24" max="16384" width="9.00390625" style="53" customWidth="1"/>
  </cols>
  <sheetData>
    <row r="1" spans="1:22" s="2" customFormat="1" ht="19.5">
      <c r="A1" s="449" t="s">
        <v>95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1"/>
      <c r="R1" s="1"/>
      <c r="S1" s="1"/>
      <c r="T1" s="1"/>
      <c r="U1" s="1"/>
      <c r="V1" s="1"/>
    </row>
    <row r="2" spans="1:22" s="2" customFormat="1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8" s="4" customFormat="1" ht="17.25">
      <c r="A3" s="450" t="s">
        <v>51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135"/>
      <c r="R3" s="135"/>
      <c r="S3" s="135"/>
      <c r="T3" s="135"/>
      <c r="U3" s="135"/>
      <c r="V3" s="135"/>
      <c r="W3" s="54"/>
      <c r="X3" s="54"/>
      <c r="Y3" s="54"/>
      <c r="Z3" s="54"/>
      <c r="AA3" s="54"/>
      <c r="AB3" s="5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97"/>
      <c r="R4" s="97"/>
      <c r="S4" s="97"/>
      <c r="T4" s="97"/>
      <c r="U4" s="97"/>
    </row>
    <row r="5" spans="1:121" ht="20.25" customHeight="1">
      <c r="A5" s="426" t="s">
        <v>96</v>
      </c>
      <c r="B5" s="427"/>
      <c r="C5" s="437" t="s">
        <v>97</v>
      </c>
      <c r="D5" s="437" t="s">
        <v>98</v>
      </c>
      <c r="E5" s="437" t="s">
        <v>99</v>
      </c>
      <c r="F5" s="437" t="s">
        <v>100</v>
      </c>
      <c r="G5" s="437" t="s">
        <v>101</v>
      </c>
      <c r="H5" s="437" t="s">
        <v>102</v>
      </c>
      <c r="I5" s="437" t="s">
        <v>103</v>
      </c>
      <c r="J5" s="448" t="s">
        <v>104</v>
      </c>
      <c r="K5" s="437" t="s">
        <v>105</v>
      </c>
      <c r="L5" s="437" t="s">
        <v>106</v>
      </c>
      <c r="M5" s="437" t="s">
        <v>107</v>
      </c>
      <c r="N5" s="437" t="s">
        <v>108</v>
      </c>
      <c r="O5" s="437" t="s">
        <v>109</v>
      </c>
      <c r="P5" s="432" t="s">
        <v>110</v>
      </c>
      <c r="Q5" s="85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</row>
    <row r="6" spans="1:17" ht="165.75" customHeight="1" thickBot="1">
      <c r="A6" s="444" t="s">
        <v>69</v>
      </c>
      <c r="B6" s="445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63"/>
      <c r="Q6" s="85"/>
    </row>
    <row r="7" spans="1:17" ht="22.5" customHeight="1" thickBot="1">
      <c r="A7" s="464" t="s">
        <v>52</v>
      </c>
      <c r="B7" s="465"/>
      <c r="C7" s="98">
        <v>197</v>
      </c>
      <c r="D7" s="98">
        <v>43</v>
      </c>
      <c r="E7" s="98">
        <v>19</v>
      </c>
      <c r="F7" s="98">
        <v>53</v>
      </c>
      <c r="G7" s="98">
        <v>33</v>
      </c>
      <c r="H7" s="98">
        <v>18</v>
      </c>
      <c r="I7" s="98">
        <v>20</v>
      </c>
      <c r="J7" s="98">
        <v>25</v>
      </c>
      <c r="K7" s="98">
        <v>48</v>
      </c>
      <c r="L7" s="98">
        <v>21</v>
      </c>
      <c r="M7" s="98">
        <v>37</v>
      </c>
      <c r="N7" s="98">
        <v>111</v>
      </c>
      <c r="O7" s="98">
        <v>17</v>
      </c>
      <c r="P7" s="144">
        <v>31</v>
      </c>
      <c r="Q7" s="85"/>
    </row>
    <row r="8" spans="1:17" ht="28.5" customHeight="1">
      <c r="A8" s="441" t="s">
        <v>53</v>
      </c>
      <c r="B8" s="99" t="s">
        <v>36</v>
      </c>
      <c r="C8" s="100">
        <v>0.5</v>
      </c>
      <c r="D8" s="100">
        <v>0</v>
      </c>
      <c r="E8" s="100">
        <v>0</v>
      </c>
      <c r="F8" s="100">
        <v>96.2</v>
      </c>
      <c r="G8" s="100">
        <v>69.6</v>
      </c>
      <c r="H8" s="100">
        <v>83.3</v>
      </c>
      <c r="I8" s="100">
        <v>95</v>
      </c>
      <c r="J8" s="100">
        <v>92</v>
      </c>
      <c r="K8" s="100">
        <v>89.5</v>
      </c>
      <c r="L8" s="100">
        <v>100</v>
      </c>
      <c r="M8" s="100">
        <v>89.1</v>
      </c>
      <c r="N8" s="100">
        <v>34.2</v>
      </c>
      <c r="O8" s="100">
        <v>100</v>
      </c>
      <c r="P8" s="145">
        <v>100</v>
      </c>
      <c r="Q8" s="85"/>
    </row>
    <row r="9" spans="1:17" ht="28.5" customHeight="1">
      <c r="A9" s="462"/>
      <c r="B9" s="101" t="s">
        <v>44</v>
      </c>
      <c r="C9" s="102">
        <v>95.9</v>
      </c>
      <c r="D9" s="102">
        <v>95.3</v>
      </c>
      <c r="E9" s="102">
        <v>94.7</v>
      </c>
      <c r="F9" s="102">
        <v>77.3</v>
      </c>
      <c r="G9" s="102">
        <v>84.8</v>
      </c>
      <c r="H9" s="102">
        <v>100</v>
      </c>
      <c r="I9" s="102">
        <v>95</v>
      </c>
      <c r="J9" s="102">
        <v>92</v>
      </c>
      <c r="K9" s="102">
        <v>91.6</v>
      </c>
      <c r="L9" s="102">
        <v>80.9</v>
      </c>
      <c r="M9" s="102">
        <v>97.2</v>
      </c>
      <c r="N9" s="102">
        <v>99</v>
      </c>
      <c r="O9" s="102">
        <v>100</v>
      </c>
      <c r="P9" s="146">
        <v>100</v>
      </c>
      <c r="Q9" s="85"/>
    </row>
    <row r="10" spans="1:17" ht="28.5" customHeight="1">
      <c r="A10" s="462"/>
      <c r="B10" s="101" t="s">
        <v>80</v>
      </c>
      <c r="C10" s="102">
        <v>59.8</v>
      </c>
      <c r="D10" s="102">
        <v>53.4</v>
      </c>
      <c r="E10" s="102">
        <v>57.8</v>
      </c>
      <c r="F10" s="102">
        <v>96.2</v>
      </c>
      <c r="G10" s="102">
        <v>84.8</v>
      </c>
      <c r="H10" s="102">
        <v>100</v>
      </c>
      <c r="I10" s="102">
        <v>85</v>
      </c>
      <c r="J10" s="102">
        <v>84</v>
      </c>
      <c r="K10" s="102">
        <v>77</v>
      </c>
      <c r="L10" s="102">
        <v>80.9</v>
      </c>
      <c r="M10" s="102">
        <v>91.8</v>
      </c>
      <c r="N10" s="102">
        <v>76.5</v>
      </c>
      <c r="O10" s="102">
        <v>100</v>
      </c>
      <c r="P10" s="146">
        <v>93.5</v>
      </c>
      <c r="Q10" s="85"/>
    </row>
    <row r="11" spans="1:17" ht="28.5" customHeight="1">
      <c r="A11" s="462"/>
      <c r="B11" s="101" t="s">
        <v>81</v>
      </c>
      <c r="C11" s="102">
        <v>39.5</v>
      </c>
      <c r="D11" s="102">
        <v>41.8</v>
      </c>
      <c r="E11" s="102">
        <v>47.3</v>
      </c>
      <c r="F11" s="102">
        <v>84.9</v>
      </c>
      <c r="G11" s="102">
        <v>63.6</v>
      </c>
      <c r="H11" s="102">
        <v>77.7</v>
      </c>
      <c r="I11" s="102">
        <v>85</v>
      </c>
      <c r="J11" s="102">
        <v>80</v>
      </c>
      <c r="K11" s="102">
        <v>70.8</v>
      </c>
      <c r="L11" s="102">
        <v>76.1</v>
      </c>
      <c r="M11" s="102">
        <v>89.1</v>
      </c>
      <c r="N11" s="102">
        <v>68.4</v>
      </c>
      <c r="O11" s="102">
        <v>100</v>
      </c>
      <c r="P11" s="146">
        <v>87</v>
      </c>
      <c r="Q11" s="85"/>
    </row>
    <row r="12" spans="1:17" ht="28.5" customHeight="1">
      <c r="A12" s="462"/>
      <c r="B12" s="101" t="s">
        <v>111</v>
      </c>
      <c r="C12" s="102">
        <v>99.4</v>
      </c>
      <c r="D12" s="102">
        <v>97.6</v>
      </c>
      <c r="E12" s="102">
        <v>100</v>
      </c>
      <c r="F12" s="102">
        <v>98.1</v>
      </c>
      <c r="G12" s="102">
        <v>100</v>
      </c>
      <c r="H12" s="102">
        <v>88.8</v>
      </c>
      <c r="I12" s="102">
        <v>90</v>
      </c>
      <c r="J12" s="102">
        <v>96</v>
      </c>
      <c r="K12" s="102">
        <v>97.9</v>
      </c>
      <c r="L12" s="102">
        <v>100</v>
      </c>
      <c r="M12" s="102">
        <v>100</v>
      </c>
      <c r="N12" s="102">
        <v>98.1</v>
      </c>
      <c r="O12" s="102">
        <v>0</v>
      </c>
      <c r="P12" s="146">
        <v>100</v>
      </c>
      <c r="Q12" s="85"/>
    </row>
    <row r="13" spans="1:17" ht="28.5" customHeight="1">
      <c r="A13" s="462"/>
      <c r="B13" s="101" t="s">
        <v>83</v>
      </c>
      <c r="C13" s="102">
        <v>0.5</v>
      </c>
      <c r="D13" s="102">
        <v>0</v>
      </c>
      <c r="E13" s="102">
        <v>5.2</v>
      </c>
      <c r="F13" s="102">
        <v>96.2</v>
      </c>
      <c r="G13" s="102">
        <v>66.6</v>
      </c>
      <c r="H13" s="102">
        <v>94.4</v>
      </c>
      <c r="I13" s="102">
        <v>95</v>
      </c>
      <c r="J13" s="102">
        <v>96</v>
      </c>
      <c r="K13" s="102">
        <v>58.3</v>
      </c>
      <c r="L13" s="102">
        <v>100</v>
      </c>
      <c r="M13" s="102">
        <v>89.1</v>
      </c>
      <c r="N13" s="102">
        <v>39.6</v>
      </c>
      <c r="O13" s="102">
        <v>94.1</v>
      </c>
      <c r="P13" s="146">
        <v>61.2</v>
      </c>
      <c r="Q13" s="85"/>
    </row>
    <row r="14" spans="1:17" ht="28.5" customHeight="1">
      <c r="A14" s="462"/>
      <c r="B14" s="101" t="s">
        <v>40</v>
      </c>
      <c r="C14" s="102">
        <v>72</v>
      </c>
      <c r="D14" s="102">
        <v>60.4</v>
      </c>
      <c r="E14" s="102">
        <v>47.3</v>
      </c>
      <c r="F14" s="102">
        <v>100</v>
      </c>
      <c r="G14" s="102">
        <v>84.8</v>
      </c>
      <c r="H14" s="102">
        <v>88.8</v>
      </c>
      <c r="I14" s="102">
        <v>100</v>
      </c>
      <c r="J14" s="102">
        <v>96</v>
      </c>
      <c r="K14" s="102">
        <v>100</v>
      </c>
      <c r="L14" s="102">
        <v>100</v>
      </c>
      <c r="M14" s="102">
        <v>94.5</v>
      </c>
      <c r="N14" s="102">
        <v>81</v>
      </c>
      <c r="O14" s="102">
        <v>100</v>
      </c>
      <c r="P14" s="146">
        <v>74.1</v>
      </c>
      <c r="Q14" s="85"/>
    </row>
    <row r="15" spans="1:17" ht="28.5" customHeight="1" thickBot="1">
      <c r="A15" s="434"/>
      <c r="B15" s="103" t="s">
        <v>45</v>
      </c>
      <c r="C15" s="104">
        <v>45.6</v>
      </c>
      <c r="D15" s="104">
        <v>72</v>
      </c>
      <c r="E15" s="104">
        <v>42.1</v>
      </c>
      <c r="F15" s="104">
        <v>28.3</v>
      </c>
      <c r="G15" s="104">
        <v>81.8</v>
      </c>
      <c r="H15" s="104">
        <v>100</v>
      </c>
      <c r="I15" s="104">
        <v>65</v>
      </c>
      <c r="J15" s="104">
        <v>68</v>
      </c>
      <c r="K15" s="104">
        <v>54.1</v>
      </c>
      <c r="L15" s="104">
        <v>52.3</v>
      </c>
      <c r="M15" s="104">
        <v>86.4</v>
      </c>
      <c r="N15" s="104">
        <v>74.7</v>
      </c>
      <c r="O15" s="104">
        <v>100</v>
      </c>
      <c r="P15" s="147">
        <v>77.4</v>
      </c>
      <c r="Q15" s="85"/>
    </row>
    <row r="16" ht="25.5" customHeight="1"/>
    <row r="17" spans="1:16" ht="1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20" spans="1:16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</sheetData>
  <mergeCells count="20">
    <mergeCell ref="A8:A15"/>
    <mergeCell ref="N5:N6"/>
    <mergeCell ref="O5:O6"/>
    <mergeCell ref="P5:P6"/>
    <mergeCell ref="K5:K6"/>
    <mergeCell ref="L5:L6"/>
    <mergeCell ref="I5:I6"/>
    <mergeCell ref="J5:J6"/>
    <mergeCell ref="A6:B6"/>
    <mergeCell ref="A7:B7"/>
    <mergeCell ref="A1:P1"/>
    <mergeCell ref="A3:P3"/>
    <mergeCell ref="A5:B5"/>
    <mergeCell ref="C5:C6"/>
    <mergeCell ref="D5:D6"/>
    <mergeCell ref="E5:E6"/>
    <mergeCell ref="F5:F6"/>
    <mergeCell ref="M5:M6"/>
    <mergeCell ref="G5:G6"/>
    <mergeCell ref="H5:H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X21"/>
  <sheetViews>
    <sheetView showGridLines="0" workbookViewId="0" topLeftCell="A7">
      <selection activeCell="C11" sqref="C11"/>
    </sheetView>
  </sheetViews>
  <sheetFormatPr defaultColWidth="9.00390625" defaultRowHeight="16.5"/>
  <cols>
    <col min="1" max="1" width="3.375" style="53" customWidth="1"/>
    <col min="2" max="2" width="21.875" style="53" customWidth="1"/>
    <col min="3" max="16" width="4.125" style="53" customWidth="1"/>
    <col min="17" max="16384" width="9.00390625" style="53" customWidth="1"/>
  </cols>
  <sheetData>
    <row r="1" spans="1:16" s="2" customFormat="1" ht="18.75" customHeight="1">
      <c r="A1" s="456" t="s">
        <v>150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</row>
    <row r="2" spans="1:16" s="2" customFormat="1" ht="17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4" customFormat="1" ht="17.25">
      <c r="A3" s="450" t="s">
        <v>151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</row>
    <row r="4" spans="1:16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02" ht="20.25" customHeight="1">
      <c r="A5" s="426" t="s">
        <v>96</v>
      </c>
      <c r="B5" s="427"/>
      <c r="C5" s="437" t="s">
        <v>152</v>
      </c>
      <c r="D5" s="437" t="s">
        <v>153</v>
      </c>
      <c r="E5" s="437" t="s">
        <v>154</v>
      </c>
      <c r="F5" s="437" t="s">
        <v>155</v>
      </c>
      <c r="G5" s="437" t="s">
        <v>156</v>
      </c>
      <c r="H5" s="437" t="s">
        <v>157</v>
      </c>
      <c r="I5" s="437" t="s">
        <v>158</v>
      </c>
      <c r="J5" s="448" t="s">
        <v>159</v>
      </c>
      <c r="K5" s="437" t="s">
        <v>160</v>
      </c>
      <c r="L5" s="437" t="s">
        <v>161</v>
      </c>
      <c r="M5" s="437" t="s">
        <v>162</v>
      </c>
      <c r="N5" s="437" t="s">
        <v>163</v>
      </c>
      <c r="O5" s="437" t="s">
        <v>109</v>
      </c>
      <c r="P5" s="451" t="s">
        <v>110</v>
      </c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</row>
    <row r="6" spans="1:16" ht="165.75" customHeight="1" thickBot="1">
      <c r="A6" s="444" t="s">
        <v>69</v>
      </c>
      <c r="B6" s="445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8"/>
    </row>
    <row r="7" spans="1:16" ht="22.5" customHeight="1" thickBot="1">
      <c r="A7" s="464" t="s">
        <v>164</v>
      </c>
      <c r="B7" s="465"/>
      <c r="C7" s="98">
        <v>221</v>
      </c>
      <c r="D7" s="98">
        <v>48</v>
      </c>
      <c r="E7" s="98">
        <v>24</v>
      </c>
      <c r="F7" s="98">
        <v>48</v>
      </c>
      <c r="G7" s="98">
        <v>32</v>
      </c>
      <c r="H7" s="98">
        <v>13</v>
      </c>
      <c r="I7" s="98">
        <v>28</v>
      </c>
      <c r="J7" s="98">
        <v>69</v>
      </c>
      <c r="K7" s="98">
        <v>73</v>
      </c>
      <c r="L7" s="98">
        <v>53</v>
      </c>
      <c r="M7" s="98">
        <v>46</v>
      </c>
      <c r="N7" s="98">
        <v>91</v>
      </c>
      <c r="O7" s="98">
        <v>12</v>
      </c>
      <c r="P7" s="110">
        <v>48</v>
      </c>
    </row>
    <row r="8" spans="1:16" ht="28.5" customHeight="1">
      <c r="A8" s="466" t="s">
        <v>165</v>
      </c>
      <c r="B8" s="99" t="s">
        <v>36</v>
      </c>
      <c r="C8" s="100">
        <v>0</v>
      </c>
      <c r="D8" s="100">
        <v>2</v>
      </c>
      <c r="E8" s="100">
        <v>12.5</v>
      </c>
      <c r="F8" s="100">
        <v>91.6</v>
      </c>
      <c r="G8" s="100">
        <v>65.6</v>
      </c>
      <c r="H8" s="100">
        <v>100</v>
      </c>
      <c r="I8" s="100">
        <v>92.8</v>
      </c>
      <c r="J8" s="100">
        <v>91.3</v>
      </c>
      <c r="K8" s="100">
        <v>86.3</v>
      </c>
      <c r="L8" s="100">
        <v>90.5</v>
      </c>
      <c r="M8" s="100">
        <v>89.1</v>
      </c>
      <c r="N8" s="100">
        <v>31.8</v>
      </c>
      <c r="O8" s="100">
        <v>91.6</v>
      </c>
      <c r="P8" s="111">
        <v>89.5</v>
      </c>
    </row>
    <row r="9" spans="1:16" ht="28.5" customHeight="1">
      <c r="A9" s="467"/>
      <c r="B9" s="101" t="s">
        <v>44</v>
      </c>
      <c r="C9" s="102">
        <v>98.6</v>
      </c>
      <c r="D9" s="102">
        <v>95.8</v>
      </c>
      <c r="E9" s="102">
        <v>100</v>
      </c>
      <c r="F9" s="102">
        <v>77</v>
      </c>
      <c r="G9" s="102">
        <v>84.3</v>
      </c>
      <c r="H9" s="102">
        <v>100</v>
      </c>
      <c r="I9" s="102">
        <v>96.4</v>
      </c>
      <c r="J9" s="102">
        <v>89.8</v>
      </c>
      <c r="K9" s="102">
        <v>86.3</v>
      </c>
      <c r="L9" s="102">
        <v>84.9</v>
      </c>
      <c r="M9" s="102">
        <v>97.8</v>
      </c>
      <c r="N9" s="102">
        <v>94.5</v>
      </c>
      <c r="O9" s="102">
        <v>100</v>
      </c>
      <c r="P9" s="112">
        <v>97.9</v>
      </c>
    </row>
    <row r="10" spans="1:16" ht="28.5" customHeight="1">
      <c r="A10" s="467"/>
      <c r="B10" s="101" t="s">
        <v>80</v>
      </c>
      <c r="C10" s="102">
        <v>59.7</v>
      </c>
      <c r="D10" s="102">
        <v>56.2</v>
      </c>
      <c r="E10" s="102">
        <v>58.3</v>
      </c>
      <c r="F10" s="102">
        <v>87.5</v>
      </c>
      <c r="G10" s="102">
        <v>81.2</v>
      </c>
      <c r="H10" s="102">
        <v>100</v>
      </c>
      <c r="I10" s="102">
        <v>89.2</v>
      </c>
      <c r="J10" s="102">
        <v>78.2</v>
      </c>
      <c r="K10" s="102">
        <v>63</v>
      </c>
      <c r="L10" s="102">
        <v>62.2</v>
      </c>
      <c r="M10" s="102">
        <v>97.8</v>
      </c>
      <c r="N10" s="102">
        <v>72.5</v>
      </c>
      <c r="O10" s="102">
        <v>91.6</v>
      </c>
      <c r="P10" s="112">
        <v>87.5</v>
      </c>
    </row>
    <row r="11" spans="1:16" ht="28.5" customHeight="1">
      <c r="A11" s="467"/>
      <c r="B11" s="101" t="s">
        <v>81</v>
      </c>
      <c r="C11" s="102">
        <v>39.3</v>
      </c>
      <c r="D11" s="102">
        <v>27</v>
      </c>
      <c r="E11" s="102">
        <v>29.1</v>
      </c>
      <c r="F11" s="102">
        <v>83.3</v>
      </c>
      <c r="G11" s="102">
        <v>37.5</v>
      </c>
      <c r="H11" s="102">
        <v>92.3</v>
      </c>
      <c r="I11" s="102">
        <v>75</v>
      </c>
      <c r="J11" s="102">
        <v>57.9</v>
      </c>
      <c r="K11" s="102">
        <v>57.5</v>
      </c>
      <c r="L11" s="102">
        <v>45.2</v>
      </c>
      <c r="M11" s="102">
        <v>89.1</v>
      </c>
      <c r="N11" s="102">
        <v>73.3</v>
      </c>
      <c r="O11" s="102">
        <v>91.6</v>
      </c>
      <c r="P11" s="112">
        <v>70.8</v>
      </c>
    </row>
    <row r="12" spans="1:16" ht="28.5" customHeight="1">
      <c r="A12" s="467"/>
      <c r="B12" s="101" t="s">
        <v>111</v>
      </c>
      <c r="C12" s="102">
        <v>100</v>
      </c>
      <c r="D12" s="102">
        <v>97.9</v>
      </c>
      <c r="E12" s="102">
        <v>100</v>
      </c>
      <c r="F12" s="102">
        <v>93.7</v>
      </c>
      <c r="G12" s="102">
        <v>100</v>
      </c>
      <c r="H12" s="102">
        <v>100</v>
      </c>
      <c r="I12" s="102">
        <v>75</v>
      </c>
      <c r="J12" s="102">
        <v>97.1</v>
      </c>
      <c r="K12" s="102">
        <v>97.2</v>
      </c>
      <c r="L12" s="102">
        <v>100</v>
      </c>
      <c r="M12" s="102">
        <v>97.8</v>
      </c>
      <c r="N12" s="102">
        <v>98.9</v>
      </c>
      <c r="O12" s="102">
        <v>8.3</v>
      </c>
      <c r="P12" s="112">
        <v>100</v>
      </c>
    </row>
    <row r="13" spans="1:16" ht="28.5" customHeight="1">
      <c r="A13" s="467"/>
      <c r="B13" s="101" t="s">
        <v>83</v>
      </c>
      <c r="C13" s="102">
        <v>0</v>
      </c>
      <c r="D13" s="102">
        <v>0</v>
      </c>
      <c r="E13" s="102">
        <v>8.3</v>
      </c>
      <c r="F13" s="102">
        <v>93.7</v>
      </c>
      <c r="G13" s="102">
        <v>62.5</v>
      </c>
      <c r="H13" s="102">
        <v>92.3</v>
      </c>
      <c r="I13" s="102">
        <v>92.8</v>
      </c>
      <c r="J13" s="102">
        <v>95.6</v>
      </c>
      <c r="K13" s="102">
        <v>49.3</v>
      </c>
      <c r="L13" s="102">
        <v>94.3</v>
      </c>
      <c r="M13" s="102">
        <v>91.3</v>
      </c>
      <c r="N13" s="102">
        <v>35.1</v>
      </c>
      <c r="O13" s="102">
        <v>91.6</v>
      </c>
      <c r="P13" s="112">
        <v>33.3</v>
      </c>
    </row>
    <row r="14" spans="1:16" ht="28.5" customHeight="1">
      <c r="A14" s="467"/>
      <c r="B14" s="101" t="s">
        <v>40</v>
      </c>
      <c r="C14" s="102">
        <v>74.2</v>
      </c>
      <c r="D14" s="102">
        <v>52</v>
      </c>
      <c r="E14" s="102">
        <v>50</v>
      </c>
      <c r="F14" s="102">
        <v>100</v>
      </c>
      <c r="G14" s="102">
        <v>62.5</v>
      </c>
      <c r="H14" s="102">
        <v>92.3</v>
      </c>
      <c r="I14" s="102">
        <v>100</v>
      </c>
      <c r="J14" s="102">
        <v>100</v>
      </c>
      <c r="K14" s="102">
        <v>94.5</v>
      </c>
      <c r="L14" s="102">
        <v>100</v>
      </c>
      <c r="M14" s="102">
        <v>100</v>
      </c>
      <c r="N14" s="102">
        <v>89</v>
      </c>
      <c r="O14" s="102">
        <v>91.6</v>
      </c>
      <c r="P14" s="112">
        <v>41.6</v>
      </c>
    </row>
    <row r="15" spans="1:16" ht="28.5" customHeight="1" thickBot="1">
      <c r="A15" s="467"/>
      <c r="B15" s="103" t="s">
        <v>45</v>
      </c>
      <c r="C15" s="104">
        <v>38.3</v>
      </c>
      <c r="D15" s="104">
        <v>70.8</v>
      </c>
      <c r="E15" s="104">
        <v>66.6</v>
      </c>
      <c r="F15" s="104">
        <v>39.5</v>
      </c>
      <c r="G15" s="104">
        <v>81.2</v>
      </c>
      <c r="H15" s="104">
        <v>100</v>
      </c>
      <c r="I15" s="104">
        <v>46.4</v>
      </c>
      <c r="J15" s="104">
        <v>66.6</v>
      </c>
      <c r="K15" s="104">
        <v>50.6</v>
      </c>
      <c r="L15" s="104">
        <v>60.3</v>
      </c>
      <c r="M15" s="104">
        <v>91.3</v>
      </c>
      <c r="N15" s="104">
        <v>65.5</v>
      </c>
      <c r="O15" s="104">
        <v>91.6</v>
      </c>
      <c r="P15" s="113">
        <v>70.8</v>
      </c>
    </row>
    <row r="16" spans="1:5" ht="28.5" customHeight="1">
      <c r="A16" s="148"/>
      <c r="E16" s="53" t="s">
        <v>166</v>
      </c>
    </row>
    <row r="17" spans="2:16" ht="25.5" customHeight="1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">
      <c r="A18" s="51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ht="15">
      <c r="A19" s="93"/>
    </row>
    <row r="20" spans="2:16" ht="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ht="15">
      <c r="A21" s="86"/>
    </row>
  </sheetData>
  <mergeCells count="20">
    <mergeCell ref="A7:B7"/>
    <mergeCell ref="N5:N6"/>
    <mergeCell ref="O5:O6"/>
    <mergeCell ref="P5:P6"/>
    <mergeCell ref="K5:K6"/>
    <mergeCell ref="L5:L6"/>
    <mergeCell ref="H5:H6"/>
    <mergeCell ref="I5:I6"/>
    <mergeCell ref="J5:J6"/>
    <mergeCell ref="A6:B6"/>
    <mergeCell ref="A1:P1"/>
    <mergeCell ref="A3:P3"/>
    <mergeCell ref="A8:A15"/>
    <mergeCell ref="A5:B5"/>
    <mergeCell ref="C5:C6"/>
    <mergeCell ref="D5:D6"/>
    <mergeCell ref="E5:E6"/>
    <mergeCell ref="F5:F6"/>
    <mergeCell ref="M5:M6"/>
    <mergeCell ref="G5:G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X20"/>
  <sheetViews>
    <sheetView showGridLines="0" workbookViewId="0" topLeftCell="A8">
      <selection activeCell="Q1" sqref="Q1:AJ16384"/>
    </sheetView>
  </sheetViews>
  <sheetFormatPr defaultColWidth="9.00390625" defaultRowHeight="16.5"/>
  <cols>
    <col min="1" max="1" width="3.375" style="53" customWidth="1"/>
    <col min="2" max="2" width="21.875" style="53" customWidth="1"/>
    <col min="3" max="16" width="4.125" style="53" customWidth="1"/>
    <col min="17" max="16384" width="9.00390625" style="53" customWidth="1"/>
  </cols>
  <sheetData>
    <row r="1" spans="1:16" s="2" customFormat="1" ht="18.75" customHeight="1">
      <c r="A1" s="430" t="s">
        <v>216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</row>
    <row r="2" spans="1:16" s="2" customFormat="1" ht="17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4" customFormat="1" ht="17.25">
      <c r="A3" s="461" t="s">
        <v>167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</row>
    <row r="4" spans="1:16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02" ht="20.25" customHeight="1">
      <c r="A5" s="426" t="s">
        <v>96</v>
      </c>
      <c r="B5" s="427"/>
      <c r="C5" s="437" t="s">
        <v>217</v>
      </c>
      <c r="D5" s="437" t="s">
        <v>218</v>
      </c>
      <c r="E5" s="437" t="s">
        <v>219</v>
      </c>
      <c r="F5" s="437" t="s">
        <v>220</v>
      </c>
      <c r="G5" s="437" t="s">
        <v>221</v>
      </c>
      <c r="H5" s="437" t="s">
        <v>222</v>
      </c>
      <c r="I5" s="437" t="s">
        <v>223</v>
      </c>
      <c r="J5" s="448" t="s">
        <v>224</v>
      </c>
      <c r="K5" s="437" t="s">
        <v>225</v>
      </c>
      <c r="L5" s="437" t="s">
        <v>226</v>
      </c>
      <c r="M5" s="437" t="s">
        <v>227</v>
      </c>
      <c r="N5" s="437" t="s">
        <v>228</v>
      </c>
      <c r="O5" s="437" t="s">
        <v>109</v>
      </c>
      <c r="P5" s="451" t="s">
        <v>110</v>
      </c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</row>
    <row r="6" spans="1:16" ht="165.75" customHeight="1" thickBot="1">
      <c r="A6" s="444" t="s">
        <v>69</v>
      </c>
      <c r="B6" s="445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8"/>
    </row>
    <row r="7" spans="1:16" ht="22.5" customHeight="1" thickBot="1">
      <c r="A7" s="464" t="s">
        <v>27</v>
      </c>
      <c r="B7" s="465"/>
      <c r="C7" s="98">
        <v>264</v>
      </c>
      <c r="D7" s="98">
        <v>26</v>
      </c>
      <c r="E7" s="98">
        <v>18</v>
      </c>
      <c r="F7" s="98">
        <v>47</v>
      </c>
      <c r="G7" s="98">
        <v>27</v>
      </c>
      <c r="H7" s="98">
        <v>13</v>
      </c>
      <c r="I7" s="98">
        <v>43</v>
      </c>
      <c r="J7" s="98">
        <v>19</v>
      </c>
      <c r="K7" s="98">
        <v>51</v>
      </c>
      <c r="L7" s="98">
        <v>49</v>
      </c>
      <c r="M7" s="98">
        <v>57</v>
      </c>
      <c r="N7" s="98">
        <v>70</v>
      </c>
      <c r="O7" s="98">
        <v>14</v>
      </c>
      <c r="P7" s="110">
        <v>47</v>
      </c>
    </row>
    <row r="8" spans="1:16" ht="28.5" customHeight="1">
      <c r="A8" s="441" t="s">
        <v>28</v>
      </c>
      <c r="B8" s="99" t="s">
        <v>36</v>
      </c>
      <c r="C8" s="100">
        <v>0.8</v>
      </c>
      <c r="D8" s="100">
        <v>0</v>
      </c>
      <c r="E8" s="100">
        <v>22.2</v>
      </c>
      <c r="F8" s="100">
        <v>97.9</v>
      </c>
      <c r="G8" s="100">
        <v>77.8</v>
      </c>
      <c r="H8" s="100">
        <v>100</v>
      </c>
      <c r="I8" s="100">
        <v>93</v>
      </c>
      <c r="J8" s="100">
        <v>100</v>
      </c>
      <c r="K8" s="100">
        <v>98</v>
      </c>
      <c r="L8" s="100">
        <v>100</v>
      </c>
      <c r="M8" s="100">
        <v>100</v>
      </c>
      <c r="N8" s="100">
        <v>42.9</v>
      </c>
      <c r="O8" s="100">
        <v>100</v>
      </c>
      <c r="P8" s="111">
        <v>95.7</v>
      </c>
    </row>
    <row r="9" spans="1:16" ht="28.5" customHeight="1">
      <c r="A9" s="462"/>
      <c r="B9" s="101" t="s">
        <v>44</v>
      </c>
      <c r="C9" s="102">
        <v>97</v>
      </c>
      <c r="D9" s="102">
        <v>96.2</v>
      </c>
      <c r="E9" s="102">
        <v>88.9</v>
      </c>
      <c r="F9" s="102">
        <v>66</v>
      </c>
      <c r="G9" s="102">
        <v>44.4</v>
      </c>
      <c r="H9" s="102">
        <v>100</v>
      </c>
      <c r="I9" s="102">
        <v>97.7</v>
      </c>
      <c r="J9" s="102">
        <v>94.7</v>
      </c>
      <c r="K9" s="102">
        <v>74.5</v>
      </c>
      <c r="L9" s="102">
        <v>81.6</v>
      </c>
      <c r="M9" s="102">
        <v>94.7</v>
      </c>
      <c r="N9" s="102">
        <v>95.7</v>
      </c>
      <c r="O9" s="102">
        <v>100</v>
      </c>
      <c r="P9" s="112">
        <v>93.6</v>
      </c>
    </row>
    <row r="10" spans="1:16" ht="28.5" customHeight="1">
      <c r="A10" s="462"/>
      <c r="B10" s="101" t="s">
        <v>80</v>
      </c>
      <c r="C10" s="102">
        <v>53.4</v>
      </c>
      <c r="D10" s="102">
        <v>42.3</v>
      </c>
      <c r="E10" s="102">
        <v>66.7</v>
      </c>
      <c r="F10" s="102">
        <v>94.5</v>
      </c>
      <c r="G10" s="102">
        <v>88.9</v>
      </c>
      <c r="H10" s="102">
        <v>100</v>
      </c>
      <c r="I10" s="102">
        <v>90.7</v>
      </c>
      <c r="J10" s="102">
        <v>89.5</v>
      </c>
      <c r="K10" s="102">
        <v>70.6</v>
      </c>
      <c r="L10" s="102">
        <v>75.5</v>
      </c>
      <c r="M10" s="102">
        <v>89.5</v>
      </c>
      <c r="N10" s="102">
        <v>87.1</v>
      </c>
      <c r="O10" s="102">
        <v>100</v>
      </c>
      <c r="P10" s="112">
        <v>76.6</v>
      </c>
    </row>
    <row r="11" spans="1:16" ht="28.5" customHeight="1">
      <c r="A11" s="462"/>
      <c r="B11" s="101" t="s">
        <v>81</v>
      </c>
      <c r="C11" s="102">
        <v>40.9</v>
      </c>
      <c r="D11" s="102">
        <v>38.5</v>
      </c>
      <c r="E11" s="102">
        <v>55.6</v>
      </c>
      <c r="F11" s="102">
        <v>87.2</v>
      </c>
      <c r="G11" s="102">
        <v>25.9</v>
      </c>
      <c r="H11" s="102">
        <v>76.9</v>
      </c>
      <c r="I11" s="102">
        <v>86.1</v>
      </c>
      <c r="J11" s="102">
        <v>84.2</v>
      </c>
      <c r="K11" s="102">
        <v>47.1</v>
      </c>
      <c r="L11" s="102">
        <v>53.1</v>
      </c>
      <c r="M11" s="102">
        <v>87.7</v>
      </c>
      <c r="N11" s="102">
        <v>82.9</v>
      </c>
      <c r="O11" s="102">
        <v>100</v>
      </c>
      <c r="P11" s="112">
        <v>70.2</v>
      </c>
    </row>
    <row r="12" spans="1:16" ht="28.5" customHeight="1">
      <c r="A12" s="462"/>
      <c r="B12" s="101" t="s">
        <v>111</v>
      </c>
      <c r="C12" s="102">
        <v>97.7</v>
      </c>
      <c r="D12" s="102">
        <v>96.2</v>
      </c>
      <c r="E12" s="102">
        <v>100</v>
      </c>
      <c r="F12" s="102">
        <v>89.4</v>
      </c>
      <c r="G12" s="102">
        <v>100</v>
      </c>
      <c r="H12" s="102">
        <v>100</v>
      </c>
      <c r="I12" s="102">
        <v>60.5</v>
      </c>
      <c r="J12" s="102">
        <v>84.2</v>
      </c>
      <c r="K12" s="102">
        <v>96.1</v>
      </c>
      <c r="L12" s="102">
        <v>100</v>
      </c>
      <c r="M12" s="102">
        <v>100</v>
      </c>
      <c r="N12" s="102">
        <v>98.6</v>
      </c>
      <c r="O12" s="102">
        <v>7.1</v>
      </c>
      <c r="P12" s="112">
        <v>95.7</v>
      </c>
    </row>
    <row r="13" spans="1:16" ht="28.5" customHeight="1">
      <c r="A13" s="462"/>
      <c r="B13" s="101" t="s">
        <v>83</v>
      </c>
      <c r="C13" s="102">
        <v>0.8</v>
      </c>
      <c r="D13" s="102">
        <v>3.9</v>
      </c>
      <c r="E13" s="102">
        <v>16.7</v>
      </c>
      <c r="F13" s="102">
        <v>97.9</v>
      </c>
      <c r="G13" s="102">
        <v>66.7</v>
      </c>
      <c r="H13" s="102">
        <v>92.3</v>
      </c>
      <c r="I13" s="102">
        <v>95.4</v>
      </c>
      <c r="J13" s="102">
        <v>100</v>
      </c>
      <c r="K13" s="102">
        <v>47.1</v>
      </c>
      <c r="L13" s="102">
        <v>87.8</v>
      </c>
      <c r="M13" s="102">
        <v>93</v>
      </c>
      <c r="N13" s="102">
        <v>40</v>
      </c>
      <c r="O13" s="102">
        <v>100</v>
      </c>
      <c r="P13" s="112">
        <v>29.8</v>
      </c>
    </row>
    <row r="14" spans="1:16" ht="28.5" customHeight="1">
      <c r="A14" s="462"/>
      <c r="B14" s="101" t="s">
        <v>40</v>
      </c>
      <c r="C14" s="102">
        <v>72</v>
      </c>
      <c r="D14" s="102">
        <v>69.2</v>
      </c>
      <c r="E14" s="102">
        <v>44.4</v>
      </c>
      <c r="F14" s="102">
        <v>100</v>
      </c>
      <c r="G14" s="102">
        <v>66.7</v>
      </c>
      <c r="H14" s="102">
        <v>92.3</v>
      </c>
      <c r="I14" s="102">
        <v>100</v>
      </c>
      <c r="J14" s="102">
        <v>100</v>
      </c>
      <c r="K14" s="102">
        <v>100</v>
      </c>
      <c r="L14" s="102">
        <v>100</v>
      </c>
      <c r="M14" s="102">
        <v>98.3</v>
      </c>
      <c r="N14" s="102">
        <v>97.1</v>
      </c>
      <c r="O14" s="102">
        <v>100</v>
      </c>
      <c r="P14" s="112">
        <v>38.3</v>
      </c>
    </row>
    <row r="15" spans="1:16" ht="28.5" customHeight="1" thickBot="1">
      <c r="A15" s="434"/>
      <c r="B15" s="103" t="s">
        <v>45</v>
      </c>
      <c r="C15" s="104">
        <v>48.1</v>
      </c>
      <c r="D15" s="104">
        <v>65.4</v>
      </c>
      <c r="E15" s="104">
        <v>55.6</v>
      </c>
      <c r="F15" s="104">
        <v>31.9</v>
      </c>
      <c r="G15" s="104">
        <v>70.4</v>
      </c>
      <c r="H15" s="104">
        <v>100</v>
      </c>
      <c r="I15" s="104">
        <v>83.7</v>
      </c>
      <c r="J15" s="104">
        <v>79</v>
      </c>
      <c r="K15" s="104">
        <v>47.1</v>
      </c>
      <c r="L15" s="104">
        <v>40.8</v>
      </c>
      <c r="M15" s="104">
        <v>91.2</v>
      </c>
      <c r="N15" s="104">
        <v>81.4</v>
      </c>
      <c r="O15" s="104">
        <v>100</v>
      </c>
      <c r="P15" s="113">
        <v>68.1</v>
      </c>
    </row>
    <row r="16" ht="25.5" customHeight="1">
      <c r="D16" s="53" t="s">
        <v>229</v>
      </c>
    </row>
    <row r="17" spans="1:16" ht="1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20" spans="1:16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</sheetData>
  <mergeCells count="20">
    <mergeCell ref="A8:A15"/>
    <mergeCell ref="O5:O6"/>
    <mergeCell ref="H5:H6"/>
    <mergeCell ref="I5:I6"/>
    <mergeCell ref="J5:J6"/>
    <mergeCell ref="K5:K6"/>
    <mergeCell ref="L5:L6"/>
    <mergeCell ref="M5:M6"/>
    <mergeCell ref="N5:N6"/>
    <mergeCell ref="A7:B7"/>
    <mergeCell ref="A1:P1"/>
    <mergeCell ref="A3:P3"/>
    <mergeCell ref="F5:F6"/>
    <mergeCell ref="G5:G6"/>
    <mergeCell ref="A5:B5"/>
    <mergeCell ref="C5:C6"/>
    <mergeCell ref="D5:D6"/>
    <mergeCell ref="E5:E6"/>
    <mergeCell ref="A6:B6"/>
    <mergeCell ref="P5:P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R20"/>
  <sheetViews>
    <sheetView showGridLines="0" workbookViewId="0" topLeftCell="A5">
      <selection activeCell="O5" sqref="O5:O15"/>
    </sheetView>
  </sheetViews>
  <sheetFormatPr defaultColWidth="9.00390625" defaultRowHeight="16.5"/>
  <cols>
    <col min="1" max="1" width="3.375" style="53" customWidth="1"/>
    <col min="2" max="2" width="21.875" style="53" customWidth="1"/>
    <col min="3" max="19" width="4.125" style="53" customWidth="1"/>
    <col min="20" max="20" width="4.00390625" style="53" customWidth="1"/>
    <col min="21" max="16384" width="9.00390625" style="53" customWidth="1"/>
  </cols>
  <sheetData>
    <row r="1" spans="1:18" s="2" customFormat="1" ht="18.75" customHeight="1">
      <c r="A1" s="132" t="s">
        <v>265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4"/>
      <c r="R1" s="134"/>
    </row>
    <row r="2" spans="1:18" s="2" customFormat="1" ht="17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3"/>
      <c r="R2" s="3"/>
    </row>
    <row r="3" spans="1:18" s="4" customFormat="1" ht="17.25">
      <c r="A3" s="114" t="s">
        <v>281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97"/>
      <c r="P4" s="97"/>
      <c r="Q4" s="97"/>
      <c r="R4" s="97"/>
    </row>
    <row r="5" spans="1:122" ht="20.25" customHeight="1">
      <c r="A5" s="426" t="s">
        <v>96</v>
      </c>
      <c r="B5" s="427"/>
      <c r="C5" s="437" t="s">
        <v>266</v>
      </c>
      <c r="D5" s="437" t="s">
        <v>267</v>
      </c>
      <c r="E5" s="437" t="s">
        <v>268</v>
      </c>
      <c r="F5" s="437" t="s">
        <v>269</v>
      </c>
      <c r="G5" s="437" t="s">
        <v>270</v>
      </c>
      <c r="H5" s="437" t="s">
        <v>271</v>
      </c>
      <c r="I5" s="437" t="s">
        <v>272</v>
      </c>
      <c r="J5" s="448" t="s">
        <v>273</v>
      </c>
      <c r="K5" s="437" t="s">
        <v>274</v>
      </c>
      <c r="L5" s="437" t="s">
        <v>275</v>
      </c>
      <c r="M5" s="437" t="s">
        <v>276</v>
      </c>
      <c r="N5" s="437" t="s">
        <v>277</v>
      </c>
      <c r="O5" s="437" t="s">
        <v>109</v>
      </c>
      <c r="P5" s="451" t="s">
        <v>110</v>
      </c>
      <c r="Q5" s="468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</row>
    <row r="6" spans="1:17" ht="165.75" customHeight="1" thickBot="1">
      <c r="A6" s="444" t="s">
        <v>69</v>
      </c>
      <c r="B6" s="445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8"/>
      <c r="Q6" s="468"/>
    </row>
    <row r="7" spans="1:17" ht="22.5" customHeight="1" thickBot="1">
      <c r="A7" s="464" t="s">
        <v>278</v>
      </c>
      <c r="B7" s="465"/>
      <c r="C7" s="98">
        <v>235</v>
      </c>
      <c r="D7" s="98">
        <v>46</v>
      </c>
      <c r="E7" s="98">
        <v>24</v>
      </c>
      <c r="F7" s="98">
        <v>45</v>
      </c>
      <c r="G7" s="98">
        <v>24</v>
      </c>
      <c r="H7" s="98">
        <v>27</v>
      </c>
      <c r="I7" s="98">
        <v>38</v>
      </c>
      <c r="J7" s="98">
        <v>20</v>
      </c>
      <c r="K7" s="98">
        <v>53</v>
      </c>
      <c r="L7" s="98">
        <v>47</v>
      </c>
      <c r="M7" s="98">
        <v>43</v>
      </c>
      <c r="N7" s="98">
        <v>67</v>
      </c>
      <c r="O7" s="98">
        <v>13</v>
      </c>
      <c r="P7" s="110">
        <v>35</v>
      </c>
      <c r="Q7"/>
    </row>
    <row r="8" spans="1:17" ht="28.5" customHeight="1">
      <c r="A8" s="441" t="s">
        <v>279</v>
      </c>
      <c r="B8" s="99" t="s">
        <v>36</v>
      </c>
      <c r="C8" s="100">
        <v>1.3</v>
      </c>
      <c r="D8" s="100">
        <v>2.2</v>
      </c>
      <c r="E8" s="100">
        <v>0</v>
      </c>
      <c r="F8" s="100">
        <v>93.3</v>
      </c>
      <c r="G8" s="100">
        <v>58.3</v>
      </c>
      <c r="H8" s="100">
        <v>92.6</v>
      </c>
      <c r="I8" s="100">
        <v>94.7</v>
      </c>
      <c r="J8" s="100">
        <v>100</v>
      </c>
      <c r="K8" s="100">
        <v>100</v>
      </c>
      <c r="L8" s="100">
        <v>93.6</v>
      </c>
      <c r="M8" s="100">
        <v>95.4</v>
      </c>
      <c r="N8" s="100">
        <v>32.8</v>
      </c>
      <c r="O8" s="100">
        <v>100</v>
      </c>
      <c r="P8" s="111">
        <v>88.6</v>
      </c>
      <c r="Q8"/>
    </row>
    <row r="9" spans="1:17" ht="28.5" customHeight="1">
      <c r="A9" s="462"/>
      <c r="B9" s="101" t="s">
        <v>44</v>
      </c>
      <c r="C9" s="102">
        <v>94.9</v>
      </c>
      <c r="D9" s="102">
        <v>93.5</v>
      </c>
      <c r="E9" s="102">
        <v>91.7</v>
      </c>
      <c r="F9" s="102">
        <v>51.1</v>
      </c>
      <c r="G9" s="102">
        <v>58.3</v>
      </c>
      <c r="H9" s="102">
        <v>85.2</v>
      </c>
      <c r="I9" s="102">
        <v>100</v>
      </c>
      <c r="J9" s="102">
        <v>85</v>
      </c>
      <c r="K9" s="102">
        <v>85</v>
      </c>
      <c r="L9" s="102">
        <v>95.7</v>
      </c>
      <c r="M9" s="102">
        <v>97.7</v>
      </c>
      <c r="N9" s="102">
        <v>98.5</v>
      </c>
      <c r="O9" s="102">
        <v>100</v>
      </c>
      <c r="P9" s="112">
        <v>97.1</v>
      </c>
      <c r="Q9"/>
    </row>
    <row r="10" spans="1:17" ht="28.5" customHeight="1">
      <c r="A10" s="462"/>
      <c r="B10" s="101" t="s">
        <v>80</v>
      </c>
      <c r="C10" s="102">
        <v>58.3</v>
      </c>
      <c r="D10" s="102">
        <v>41.3</v>
      </c>
      <c r="E10" s="102">
        <v>79.2</v>
      </c>
      <c r="F10" s="102">
        <v>84.4</v>
      </c>
      <c r="G10" s="102">
        <v>79.2</v>
      </c>
      <c r="H10" s="102">
        <v>96.3</v>
      </c>
      <c r="I10" s="102">
        <v>89.5</v>
      </c>
      <c r="J10" s="102">
        <v>75</v>
      </c>
      <c r="K10" s="102">
        <v>75</v>
      </c>
      <c r="L10" s="102">
        <v>55.2</v>
      </c>
      <c r="M10" s="102">
        <v>93</v>
      </c>
      <c r="N10" s="102">
        <v>73.1</v>
      </c>
      <c r="O10" s="102">
        <v>100</v>
      </c>
      <c r="P10" s="112">
        <v>88.6</v>
      </c>
      <c r="Q10"/>
    </row>
    <row r="11" spans="1:17" ht="28.5" customHeight="1">
      <c r="A11" s="462"/>
      <c r="B11" s="101" t="s">
        <v>81</v>
      </c>
      <c r="C11" s="102">
        <v>40</v>
      </c>
      <c r="D11" s="102">
        <v>26.1</v>
      </c>
      <c r="E11" s="102">
        <v>50</v>
      </c>
      <c r="F11" s="102">
        <v>57.8</v>
      </c>
      <c r="G11" s="102">
        <v>16.7</v>
      </c>
      <c r="H11" s="102">
        <v>77.8</v>
      </c>
      <c r="I11" s="102">
        <v>81.6</v>
      </c>
      <c r="J11" s="102">
        <v>75</v>
      </c>
      <c r="K11" s="102">
        <v>75</v>
      </c>
      <c r="L11" s="102">
        <v>36.2</v>
      </c>
      <c r="M11" s="102">
        <v>76.7</v>
      </c>
      <c r="N11" s="102">
        <v>68.7</v>
      </c>
      <c r="O11" s="102">
        <v>100</v>
      </c>
      <c r="P11" s="112">
        <v>77.1</v>
      </c>
      <c r="Q11"/>
    </row>
    <row r="12" spans="1:17" ht="28.5" customHeight="1">
      <c r="A12" s="462"/>
      <c r="B12" s="101" t="s">
        <v>111</v>
      </c>
      <c r="C12" s="102">
        <v>96.6</v>
      </c>
      <c r="D12" s="102">
        <v>91.3</v>
      </c>
      <c r="E12" s="102">
        <v>100</v>
      </c>
      <c r="F12" s="102">
        <v>80</v>
      </c>
      <c r="G12" s="102">
        <v>95.8</v>
      </c>
      <c r="H12" s="102">
        <v>96.3</v>
      </c>
      <c r="I12" s="102">
        <v>34.2</v>
      </c>
      <c r="J12" s="102">
        <v>85</v>
      </c>
      <c r="K12" s="102">
        <v>85</v>
      </c>
      <c r="L12" s="102">
        <v>95.7</v>
      </c>
      <c r="M12" s="102">
        <v>90.7</v>
      </c>
      <c r="N12" s="102">
        <v>98.5</v>
      </c>
      <c r="O12" s="102">
        <v>0</v>
      </c>
      <c r="P12" s="112">
        <v>100</v>
      </c>
      <c r="Q12"/>
    </row>
    <row r="13" spans="1:17" ht="28.5" customHeight="1">
      <c r="A13" s="462"/>
      <c r="B13" s="101" t="s">
        <v>83</v>
      </c>
      <c r="C13" s="102">
        <v>0.4</v>
      </c>
      <c r="D13" s="102">
        <v>2.2</v>
      </c>
      <c r="E13" s="102">
        <v>0</v>
      </c>
      <c r="F13" s="102">
        <v>100</v>
      </c>
      <c r="G13" s="102">
        <v>66.7</v>
      </c>
      <c r="H13" s="102">
        <v>88.9</v>
      </c>
      <c r="I13" s="102">
        <v>100</v>
      </c>
      <c r="J13" s="102">
        <v>95</v>
      </c>
      <c r="K13" s="102">
        <v>95</v>
      </c>
      <c r="L13" s="102">
        <v>95.7</v>
      </c>
      <c r="M13" s="102">
        <v>83.7</v>
      </c>
      <c r="N13" s="102">
        <v>32.8</v>
      </c>
      <c r="O13" s="102">
        <v>100</v>
      </c>
      <c r="P13" s="112">
        <v>28.6</v>
      </c>
      <c r="Q13"/>
    </row>
    <row r="14" spans="1:17" ht="28.5" customHeight="1">
      <c r="A14" s="462"/>
      <c r="B14" s="101" t="s">
        <v>40</v>
      </c>
      <c r="C14" s="102">
        <v>68.5</v>
      </c>
      <c r="D14" s="102">
        <v>58.7</v>
      </c>
      <c r="E14" s="102">
        <v>70.8</v>
      </c>
      <c r="F14" s="102">
        <v>95.6</v>
      </c>
      <c r="G14" s="102">
        <v>54.2</v>
      </c>
      <c r="H14" s="102">
        <v>88.9</v>
      </c>
      <c r="I14" s="102">
        <v>94.5</v>
      </c>
      <c r="J14" s="102">
        <v>100</v>
      </c>
      <c r="K14" s="102">
        <v>100</v>
      </c>
      <c r="L14" s="102">
        <v>76.6</v>
      </c>
      <c r="M14" s="102">
        <v>95.4</v>
      </c>
      <c r="N14" s="102">
        <v>77.6</v>
      </c>
      <c r="O14" s="102">
        <v>76.9</v>
      </c>
      <c r="P14" s="112">
        <v>37.1</v>
      </c>
      <c r="Q14"/>
    </row>
    <row r="15" spans="1:17" ht="28.5" customHeight="1" thickBot="1">
      <c r="A15" s="434"/>
      <c r="B15" s="103" t="s">
        <v>45</v>
      </c>
      <c r="C15" s="104">
        <v>42.1</v>
      </c>
      <c r="D15" s="104">
        <v>60.9</v>
      </c>
      <c r="E15" s="104">
        <v>33.3</v>
      </c>
      <c r="F15" s="104">
        <v>33.3</v>
      </c>
      <c r="G15" s="104">
        <v>79.2</v>
      </c>
      <c r="H15" s="104">
        <v>88.9</v>
      </c>
      <c r="I15" s="104">
        <v>65.8</v>
      </c>
      <c r="J15" s="104">
        <v>70</v>
      </c>
      <c r="K15" s="104">
        <v>70</v>
      </c>
      <c r="L15" s="104">
        <v>29.8</v>
      </c>
      <c r="M15" s="104">
        <v>90.7</v>
      </c>
      <c r="N15" s="104">
        <v>68.7</v>
      </c>
      <c r="O15" s="104">
        <v>100</v>
      </c>
      <c r="P15" s="113">
        <v>71.4</v>
      </c>
      <c r="Q15"/>
    </row>
    <row r="16" ht="25.5" customHeight="1">
      <c r="D16" s="53" t="s">
        <v>280</v>
      </c>
    </row>
    <row r="17" spans="1:14" ht="1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</row>
    <row r="20" spans="1:14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</sheetData>
  <mergeCells count="19">
    <mergeCell ref="D5:D6"/>
    <mergeCell ref="E5:E6"/>
    <mergeCell ref="A6:B6"/>
    <mergeCell ref="P5:P6"/>
    <mergeCell ref="Q5:Q6"/>
    <mergeCell ref="J5:J6"/>
    <mergeCell ref="K5:K6"/>
    <mergeCell ref="L5:L6"/>
    <mergeCell ref="M5:M6"/>
    <mergeCell ref="A7:B7"/>
    <mergeCell ref="A8:A15"/>
    <mergeCell ref="N5:N6"/>
    <mergeCell ref="O5:O6"/>
    <mergeCell ref="F5:F6"/>
    <mergeCell ref="G5:G6"/>
    <mergeCell ref="H5:H6"/>
    <mergeCell ref="I5:I6"/>
    <mergeCell ref="A5:B5"/>
    <mergeCell ref="C5:C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showGridLines="0" zoomScale="65" zoomScaleNormal="65" workbookViewId="0" topLeftCell="A1">
      <selection activeCell="K5" sqref="K5"/>
    </sheetView>
  </sheetViews>
  <sheetFormatPr defaultColWidth="9.00390625" defaultRowHeight="16.5"/>
  <cols>
    <col min="1" max="16384" width="9.00390625" style="164" customWidth="1"/>
  </cols>
  <sheetData>
    <row r="1" spans="1:11" ht="39.75" customHeight="1">
      <c r="A1" s="469" t="s">
        <v>296</v>
      </c>
      <c r="B1" s="469"/>
      <c r="C1" s="469"/>
      <c r="D1" s="469"/>
      <c r="E1" s="469"/>
      <c r="F1" s="469"/>
      <c r="G1" s="469"/>
      <c r="H1" s="469"/>
      <c r="I1" s="469"/>
      <c r="J1" s="469"/>
      <c r="K1" s="163"/>
    </row>
    <row r="2" ht="19.5" customHeight="1">
      <c r="A2" s="165"/>
    </row>
    <row r="3" spans="1:11" ht="39.75" customHeight="1">
      <c r="A3" s="469" t="s">
        <v>295</v>
      </c>
      <c r="B3" s="469"/>
      <c r="C3" s="469"/>
      <c r="D3" s="469"/>
      <c r="E3" s="469"/>
      <c r="F3" s="469"/>
      <c r="G3" s="469"/>
      <c r="H3" s="469"/>
      <c r="I3" s="469"/>
      <c r="J3" s="469"/>
      <c r="K3" s="163"/>
    </row>
    <row r="4" spans="1:3" ht="19.5" customHeight="1">
      <c r="A4" s="165"/>
      <c r="B4" s="165"/>
      <c r="C4" s="165"/>
    </row>
    <row r="5" spans="1:11" ht="39">
      <c r="A5" s="470" t="s">
        <v>405</v>
      </c>
      <c r="B5" s="469"/>
      <c r="C5" s="469"/>
      <c r="D5" s="469"/>
      <c r="E5" s="469"/>
      <c r="F5" s="469"/>
      <c r="G5" s="469"/>
      <c r="H5" s="469"/>
      <c r="I5" s="469"/>
      <c r="J5" s="469"/>
      <c r="K5" s="163"/>
    </row>
    <row r="6" spans="1:10" ht="39.75" customHeight="1">
      <c r="A6" s="470" t="s">
        <v>373</v>
      </c>
      <c r="B6" s="469"/>
      <c r="C6" s="469"/>
      <c r="D6" s="469"/>
      <c r="E6" s="469"/>
      <c r="F6" s="469"/>
      <c r="G6" s="469"/>
      <c r="H6" s="469"/>
      <c r="I6" s="469"/>
      <c r="J6" s="469"/>
    </row>
    <row r="7" spans="1:10" ht="99.75" customHeight="1">
      <c r="A7" s="470"/>
      <c r="B7" s="470"/>
      <c r="C7" s="470"/>
      <c r="D7" s="470"/>
      <c r="E7" s="470"/>
      <c r="F7" s="470"/>
      <c r="G7" s="470"/>
      <c r="H7" s="470"/>
      <c r="I7" s="470"/>
      <c r="J7" s="470"/>
    </row>
    <row r="8" spans="1:11" ht="39.75" customHeight="1">
      <c r="A8" s="469" t="s">
        <v>292</v>
      </c>
      <c r="B8" s="469"/>
      <c r="C8" s="469"/>
      <c r="D8" s="469"/>
      <c r="E8" s="469"/>
      <c r="F8" s="469"/>
      <c r="G8" s="469"/>
      <c r="H8" s="469"/>
      <c r="I8" s="469"/>
      <c r="J8" s="469"/>
      <c r="K8" s="163"/>
    </row>
    <row r="9" spans="1:11" ht="39.75" customHeight="1">
      <c r="A9" s="469" t="s">
        <v>293</v>
      </c>
      <c r="B9" s="469"/>
      <c r="C9" s="469"/>
      <c r="D9" s="469"/>
      <c r="E9" s="469"/>
      <c r="F9" s="469"/>
      <c r="G9" s="469"/>
      <c r="H9" s="469"/>
      <c r="I9" s="469"/>
      <c r="J9" s="469"/>
      <c r="K9" s="163"/>
    </row>
    <row r="10" spans="1:11" ht="39.75" customHeight="1">
      <c r="A10" s="469" t="s">
        <v>294</v>
      </c>
      <c r="B10" s="469"/>
      <c r="C10" s="469"/>
      <c r="D10" s="469"/>
      <c r="E10" s="469"/>
      <c r="F10" s="469"/>
      <c r="G10" s="469"/>
      <c r="H10" s="469"/>
      <c r="I10" s="469"/>
      <c r="J10" s="469"/>
      <c r="K10" s="163"/>
    </row>
  </sheetData>
  <mergeCells count="8">
    <mergeCell ref="A10:J10"/>
    <mergeCell ref="A1:J1"/>
    <mergeCell ref="A3:J3"/>
    <mergeCell ref="A5:J5"/>
    <mergeCell ref="A8:J8"/>
    <mergeCell ref="A9:J9"/>
    <mergeCell ref="A6:J6"/>
    <mergeCell ref="A7:J7"/>
  </mergeCells>
  <printOptions horizontalCentered="1" verticalCentered="1"/>
  <pageMargins left="0" right="0" top="0" bottom="0" header="0.5118110236220472" footer="0.5118110236220472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18"/>
  <sheetViews>
    <sheetView showGridLines="0" tabSelected="1" zoomScale="75" zoomScaleNormal="75" workbookViewId="0" topLeftCell="A1">
      <selection activeCell="P2" sqref="P2"/>
    </sheetView>
  </sheetViews>
  <sheetFormatPr defaultColWidth="9.00390625" defaultRowHeight="16.5"/>
  <cols>
    <col min="1" max="1" width="2.875" style="53" bestFit="1" customWidth="1"/>
    <col min="2" max="2" width="29.50390625" style="53" customWidth="1"/>
    <col min="3" max="19" width="6.875" style="53" bestFit="1" customWidth="1"/>
    <col min="20" max="22" width="6.875" style="174" bestFit="1" customWidth="1"/>
    <col min="23" max="23" width="5.50390625" style="53" bestFit="1" customWidth="1"/>
    <col min="24" max="24" width="6.00390625" style="53" bestFit="1" customWidth="1"/>
    <col min="25" max="28" width="6.875" style="53" bestFit="1" customWidth="1"/>
    <col min="29" max="16384" width="9.00390625" style="53" customWidth="1"/>
  </cols>
  <sheetData>
    <row r="1" spans="1:33" s="172" customFormat="1" ht="20.25">
      <c r="A1" s="471" t="s">
        <v>300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171"/>
      <c r="AD1" s="171"/>
      <c r="AE1" s="171"/>
      <c r="AF1" s="171"/>
      <c r="AG1" s="171"/>
    </row>
    <row r="2" spans="1:26" s="4" customFormat="1" ht="15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238"/>
      <c r="U2" s="238"/>
      <c r="V2" s="238"/>
      <c r="W2" s="97"/>
      <c r="X2" s="97"/>
      <c r="Y2" s="97"/>
      <c r="Z2" s="97"/>
    </row>
    <row r="3" spans="1:33" s="172" customFormat="1" ht="20.25">
      <c r="A3" s="471" t="s">
        <v>397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171"/>
      <c r="AD3" s="171"/>
      <c r="AE3" s="171"/>
      <c r="AF3" s="171"/>
      <c r="AG3" s="171"/>
    </row>
    <row r="4" spans="20:22" s="228" customFormat="1" ht="15" thickBot="1">
      <c r="T4" s="200"/>
      <c r="U4" s="200"/>
      <c r="V4" s="200"/>
    </row>
    <row r="5" spans="1:131" ht="20.25" customHeight="1" thickBot="1">
      <c r="A5" s="481" t="s">
        <v>96</v>
      </c>
      <c r="B5" s="482"/>
      <c r="C5" s="472" t="s">
        <v>297</v>
      </c>
      <c r="D5" s="472" t="s">
        <v>217</v>
      </c>
      <c r="E5" s="472" t="s">
        <v>218</v>
      </c>
      <c r="F5" s="472" t="s">
        <v>219</v>
      </c>
      <c r="G5" s="472" t="s">
        <v>298</v>
      </c>
      <c r="H5" s="472" t="s">
        <v>386</v>
      </c>
      <c r="I5" s="472" t="s">
        <v>220</v>
      </c>
      <c r="J5" s="472" t="s">
        <v>221</v>
      </c>
      <c r="K5" s="472" t="s">
        <v>222</v>
      </c>
      <c r="L5" s="472" t="s">
        <v>387</v>
      </c>
      <c r="M5" s="472" t="s">
        <v>223</v>
      </c>
      <c r="N5" s="492" t="s">
        <v>224</v>
      </c>
      <c r="O5" s="472" t="s">
        <v>225</v>
      </c>
      <c r="P5" s="478" t="s">
        <v>412</v>
      </c>
      <c r="Q5" s="472" t="s">
        <v>226</v>
      </c>
      <c r="R5" s="472" t="s">
        <v>227</v>
      </c>
      <c r="S5" s="472" t="s">
        <v>228</v>
      </c>
      <c r="T5" s="474" t="s">
        <v>371</v>
      </c>
      <c r="U5" s="474" t="s">
        <v>388</v>
      </c>
      <c r="V5" s="472" t="s">
        <v>372</v>
      </c>
      <c r="W5" s="472" t="s">
        <v>299</v>
      </c>
      <c r="X5" s="472" t="s">
        <v>109</v>
      </c>
      <c r="Y5" s="476" t="s">
        <v>110</v>
      </c>
      <c r="Z5" s="476" t="s">
        <v>404</v>
      </c>
      <c r="AA5" s="490" t="s">
        <v>361</v>
      </c>
      <c r="AB5" s="491"/>
      <c r="AC5" s="23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</row>
    <row r="6" spans="1:28" s="90" customFormat="1" ht="201" customHeight="1" thickBot="1">
      <c r="A6" s="483" t="s">
        <v>69</v>
      </c>
      <c r="B6" s="484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9"/>
      <c r="Q6" s="473"/>
      <c r="R6" s="473"/>
      <c r="S6" s="473"/>
      <c r="T6" s="475"/>
      <c r="U6" s="475"/>
      <c r="V6" s="473"/>
      <c r="W6" s="480"/>
      <c r="X6" s="473"/>
      <c r="Y6" s="477"/>
      <c r="Z6" s="477"/>
      <c r="AA6" s="234" t="s">
        <v>368</v>
      </c>
      <c r="AB6" s="235" t="s">
        <v>369</v>
      </c>
    </row>
    <row r="7" spans="1:28" s="166" customFormat="1" ht="45" customHeight="1" thickBot="1">
      <c r="A7" s="485" t="s">
        <v>355</v>
      </c>
      <c r="B7" s="486"/>
      <c r="C7" s="388">
        <v>44</v>
      </c>
      <c r="D7" s="175">
        <v>806</v>
      </c>
      <c r="E7" s="175">
        <v>261</v>
      </c>
      <c r="F7" s="388">
        <v>47</v>
      </c>
      <c r="G7" s="388">
        <v>86</v>
      </c>
      <c r="H7" s="396">
        <v>95</v>
      </c>
      <c r="I7" s="175">
        <v>112</v>
      </c>
      <c r="J7" s="388">
        <v>85</v>
      </c>
      <c r="K7" s="396">
        <v>161</v>
      </c>
      <c r="L7" s="175">
        <v>47</v>
      </c>
      <c r="M7" s="396">
        <v>240</v>
      </c>
      <c r="N7" s="388">
        <v>507</v>
      </c>
      <c r="O7" s="396">
        <v>343</v>
      </c>
      <c r="P7" s="399">
        <v>105</v>
      </c>
      <c r="Q7" s="396">
        <v>337</v>
      </c>
      <c r="R7" s="396">
        <v>266</v>
      </c>
      <c r="S7" s="388">
        <v>719</v>
      </c>
      <c r="T7" s="388">
        <v>67</v>
      </c>
      <c r="U7" s="396">
        <v>119</v>
      </c>
      <c r="V7" s="396">
        <v>139</v>
      </c>
      <c r="W7" s="388">
        <v>77</v>
      </c>
      <c r="X7" s="396">
        <v>170</v>
      </c>
      <c r="Y7" s="398">
        <v>357</v>
      </c>
      <c r="Z7" s="389">
        <v>102</v>
      </c>
      <c r="AA7" s="390">
        <v>44</v>
      </c>
      <c r="AB7" s="256">
        <v>46</v>
      </c>
    </row>
    <row r="8" spans="1:28" s="166" customFormat="1" ht="45" customHeight="1">
      <c r="A8" s="487" t="s">
        <v>357</v>
      </c>
      <c r="B8" s="167" t="s">
        <v>80</v>
      </c>
      <c r="C8" s="393">
        <v>40.91</v>
      </c>
      <c r="D8" s="331">
        <v>51.99</v>
      </c>
      <c r="E8" s="332">
        <v>28.35</v>
      </c>
      <c r="F8" s="332">
        <v>51.06</v>
      </c>
      <c r="G8" s="332">
        <v>79.07</v>
      </c>
      <c r="H8" s="332">
        <v>52.63</v>
      </c>
      <c r="I8" s="332">
        <v>94.64</v>
      </c>
      <c r="J8" s="332">
        <v>91.76</v>
      </c>
      <c r="K8" s="332">
        <v>100</v>
      </c>
      <c r="L8" s="395">
        <v>68.09</v>
      </c>
      <c r="M8" s="332">
        <v>89.17</v>
      </c>
      <c r="N8" s="332">
        <v>80.87</v>
      </c>
      <c r="O8" s="332">
        <v>59.77</v>
      </c>
      <c r="P8" s="400">
        <v>58.1</v>
      </c>
      <c r="Q8" s="332">
        <v>70.33</v>
      </c>
      <c r="R8" s="332">
        <v>99.25</v>
      </c>
      <c r="S8" s="332">
        <v>71.35</v>
      </c>
      <c r="T8" s="395">
        <v>43.28</v>
      </c>
      <c r="U8" s="332">
        <v>89.92</v>
      </c>
      <c r="V8" s="395">
        <v>63.31</v>
      </c>
      <c r="W8" s="332">
        <v>94.81</v>
      </c>
      <c r="X8" s="332">
        <v>97.65</v>
      </c>
      <c r="Y8" s="333">
        <v>83.19</v>
      </c>
      <c r="Z8" s="334">
        <v>95.1</v>
      </c>
      <c r="AA8" s="330">
        <v>40.91</v>
      </c>
      <c r="AB8" s="334">
        <v>71</v>
      </c>
    </row>
    <row r="9" spans="1:28" s="166" customFormat="1" ht="45" customHeight="1">
      <c r="A9" s="488"/>
      <c r="B9" s="167" t="s">
        <v>111</v>
      </c>
      <c r="C9" s="330">
        <v>100</v>
      </c>
      <c r="D9" s="331">
        <v>99.88</v>
      </c>
      <c r="E9" s="332">
        <v>100</v>
      </c>
      <c r="F9" s="332">
        <v>100</v>
      </c>
      <c r="G9" s="332">
        <v>100</v>
      </c>
      <c r="H9" s="332">
        <v>100</v>
      </c>
      <c r="I9" s="332">
        <v>99.11</v>
      </c>
      <c r="J9" s="332">
        <v>100</v>
      </c>
      <c r="K9" s="332">
        <v>100</v>
      </c>
      <c r="L9" s="332">
        <v>100</v>
      </c>
      <c r="M9" s="332">
        <v>90.83</v>
      </c>
      <c r="N9" s="332">
        <v>97.63</v>
      </c>
      <c r="O9" s="332">
        <v>99.71</v>
      </c>
      <c r="P9" s="391">
        <v>100</v>
      </c>
      <c r="Q9" s="332">
        <v>100</v>
      </c>
      <c r="R9" s="332">
        <v>99.62</v>
      </c>
      <c r="S9" s="332">
        <v>100</v>
      </c>
      <c r="T9" s="332">
        <v>100</v>
      </c>
      <c r="U9" s="332">
        <v>100</v>
      </c>
      <c r="V9" s="332">
        <v>100</v>
      </c>
      <c r="W9" s="395">
        <v>41.56</v>
      </c>
      <c r="X9" s="332">
        <v>1.18</v>
      </c>
      <c r="Y9" s="333">
        <v>100</v>
      </c>
      <c r="Z9" s="334">
        <v>100</v>
      </c>
      <c r="AA9" s="330">
        <v>100</v>
      </c>
      <c r="AB9" s="334">
        <v>99.88</v>
      </c>
    </row>
    <row r="10" spans="1:28" s="166" customFormat="1" ht="45" customHeight="1">
      <c r="A10" s="488"/>
      <c r="B10" s="167" t="s">
        <v>83</v>
      </c>
      <c r="C10" s="330">
        <v>11.36</v>
      </c>
      <c r="D10" s="331">
        <v>0</v>
      </c>
      <c r="E10" s="332">
        <v>0.38</v>
      </c>
      <c r="F10" s="332">
        <v>0</v>
      </c>
      <c r="G10" s="332">
        <v>83.72</v>
      </c>
      <c r="H10" s="395">
        <v>65.26</v>
      </c>
      <c r="I10" s="332">
        <v>91.96</v>
      </c>
      <c r="J10" s="395">
        <v>69.41</v>
      </c>
      <c r="K10" s="332">
        <v>95.65</v>
      </c>
      <c r="L10" s="395">
        <v>40.43</v>
      </c>
      <c r="M10" s="332">
        <v>92.92</v>
      </c>
      <c r="N10" s="332">
        <v>91.72</v>
      </c>
      <c r="O10" s="332">
        <v>48.98</v>
      </c>
      <c r="P10" s="391">
        <v>77.14</v>
      </c>
      <c r="Q10" s="332">
        <v>94.36</v>
      </c>
      <c r="R10" s="332">
        <v>99.25</v>
      </c>
      <c r="S10" s="332">
        <v>40.47</v>
      </c>
      <c r="T10" s="332">
        <v>10.5</v>
      </c>
      <c r="U10" s="332">
        <v>37.82</v>
      </c>
      <c r="V10" s="395">
        <v>17.27</v>
      </c>
      <c r="W10" s="332">
        <v>94.81</v>
      </c>
      <c r="X10" s="332">
        <v>99.41</v>
      </c>
      <c r="Y10" s="333">
        <v>79.55</v>
      </c>
      <c r="Z10" s="334">
        <v>87.25</v>
      </c>
      <c r="AA10" s="330">
        <v>11.36</v>
      </c>
      <c r="AB10" s="334">
        <v>44</v>
      </c>
    </row>
    <row r="11" spans="1:28" s="166" customFormat="1" ht="45" customHeight="1" thickBot="1">
      <c r="A11" s="489"/>
      <c r="B11" s="168" t="s">
        <v>40</v>
      </c>
      <c r="C11" s="420">
        <v>40.91</v>
      </c>
      <c r="D11" s="335">
        <v>60.05</v>
      </c>
      <c r="E11" s="336">
        <v>27.97</v>
      </c>
      <c r="F11" s="336">
        <v>40.43</v>
      </c>
      <c r="G11" s="336">
        <v>98.84</v>
      </c>
      <c r="H11" s="336">
        <v>100</v>
      </c>
      <c r="I11" s="336">
        <v>100</v>
      </c>
      <c r="J11" s="397">
        <v>88.24</v>
      </c>
      <c r="K11" s="336">
        <v>99.38</v>
      </c>
      <c r="L11" s="397">
        <v>61.7</v>
      </c>
      <c r="M11" s="336">
        <v>100</v>
      </c>
      <c r="N11" s="336">
        <v>100</v>
      </c>
      <c r="O11" s="336">
        <v>99.13</v>
      </c>
      <c r="P11" s="392">
        <v>100</v>
      </c>
      <c r="Q11" s="336">
        <v>99.7</v>
      </c>
      <c r="R11" s="336">
        <v>100</v>
      </c>
      <c r="S11" s="336">
        <v>83.59</v>
      </c>
      <c r="T11" s="336">
        <v>86.57</v>
      </c>
      <c r="U11" s="336">
        <v>96.64</v>
      </c>
      <c r="V11" s="397">
        <v>80.58</v>
      </c>
      <c r="W11" s="336">
        <v>97.4</v>
      </c>
      <c r="X11" s="336">
        <v>99.41</v>
      </c>
      <c r="Y11" s="337">
        <v>98.04</v>
      </c>
      <c r="Z11" s="338">
        <v>94.12</v>
      </c>
      <c r="AA11" s="394">
        <v>40.91</v>
      </c>
      <c r="AB11" s="339">
        <v>78</v>
      </c>
    </row>
    <row r="12" spans="2:26" s="229" customFormat="1" ht="30" customHeight="1">
      <c r="B12" s="424" t="s">
        <v>424</v>
      </c>
      <c r="P12" s="230"/>
      <c r="T12" s="239"/>
      <c r="U12" s="239"/>
      <c r="V12" s="239"/>
      <c r="Y12" s="230"/>
      <c r="Z12" s="230"/>
    </row>
    <row r="13" spans="2:26" s="229" customFormat="1" ht="30" customHeight="1">
      <c r="B13" s="424" t="s">
        <v>425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0"/>
      <c r="Q13" s="231"/>
      <c r="R13" s="231"/>
      <c r="S13" s="231"/>
      <c r="T13" s="240"/>
      <c r="U13" s="240"/>
      <c r="V13" s="240"/>
      <c r="Y13" s="230"/>
      <c r="Z13" s="230"/>
    </row>
    <row r="14" ht="30" customHeight="1">
      <c r="B14" s="424" t="s">
        <v>426</v>
      </c>
    </row>
    <row r="15" spans="1:22" ht="15">
      <c r="A15" s="51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Q15" s="86"/>
      <c r="R15" s="86"/>
      <c r="S15" s="86"/>
      <c r="T15" s="218"/>
      <c r="U15" s="218"/>
      <c r="V15" s="218"/>
    </row>
    <row r="16" ht="15">
      <c r="A16" s="93"/>
    </row>
    <row r="18" ht="15">
      <c r="A18" s="86"/>
    </row>
  </sheetData>
  <mergeCells count="31">
    <mergeCell ref="A7:B7"/>
    <mergeCell ref="A8:A11"/>
    <mergeCell ref="AA5:AB5"/>
    <mergeCell ref="G5:G6"/>
    <mergeCell ref="R5:R6"/>
    <mergeCell ref="J5:J6"/>
    <mergeCell ref="K5:K6"/>
    <mergeCell ref="I5:I6"/>
    <mergeCell ref="M5:M6"/>
    <mergeCell ref="N5:N6"/>
    <mergeCell ref="Y5:Y6"/>
    <mergeCell ref="S5:S6"/>
    <mergeCell ref="X5:X6"/>
    <mergeCell ref="T5:T6"/>
    <mergeCell ref="C5:C6"/>
    <mergeCell ref="W5:W6"/>
    <mergeCell ref="V5:V6"/>
    <mergeCell ref="A5:B5"/>
    <mergeCell ref="D5:D6"/>
    <mergeCell ref="A6:B6"/>
    <mergeCell ref="Q5:Q6"/>
    <mergeCell ref="P5:P6"/>
    <mergeCell ref="A1:AB1"/>
    <mergeCell ref="A3:AB3"/>
    <mergeCell ref="F5:F6"/>
    <mergeCell ref="H5:H6"/>
    <mergeCell ref="L5:L6"/>
    <mergeCell ref="U5:U6"/>
    <mergeCell ref="Z5:Z6"/>
    <mergeCell ref="O5:O6"/>
    <mergeCell ref="E5:E6"/>
  </mergeCells>
  <printOptions horizontalCentered="1" verticalCentered="1"/>
  <pageMargins left="0" right="0" top="0" bottom="0" header="0.5118110236220472" footer="0.5118110236220472"/>
  <pageSetup fitToHeight="1" fitToWidth="1" horizontalDpi="180" verticalDpi="180" orientation="landscape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0"/>
  <sheetViews>
    <sheetView showGridLines="0" zoomScale="75" zoomScaleNormal="75" workbookViewId="0" topLeftCell="A1">
      <selection activeCell="B33" sqref="B33"/>
    </sheetView>
  </sheetViews>
  <sheetFormatPr defaultColWidth="9.00390625" defaultRowHeight="16.5"/>
  <cols>
    <col min="1" max="1" width="2.875" style="177" customWidth="1"/>
    <col min="2" max="2" width="10.625" style="170" customWidth="1"/>
    <col min="3" max="3" width="4.50390625" style="170" bestFit="1" customWidth="1"/>
    <col min="4" max="4" width="5.50390625" style="170" customWidth="1"/>
    <col min="5" max="5" width="4.125" style="170" bestFit="1" customWidth="1"/>
    <col min="6" max="6" width="4.625" style="170" customWidth="1"/>
    <col min="7" max="7" width="4.125" style="170" bestFit="1" customWidth="1"/>
    <col min="8" max="9" width="4.50390625" style="178" bestFit="1" customWidth="1"/>
    <col min="10" max="16" width="4.50390625" style="170" bestFit="1" customWidth="1"/>
    <col min="17" max="17" width="6.50390625" style="170" bestFit="1" customWidth="1"/>
    <col min="18" max="20" width="4.50390625" style="170" bestFit="1" customWidth="1"/>
    <col min="21" max="21" width="5.50390625" style="170" bestFit="1" customWidth="1"/>
    <col min="22" max="22" width="4.50390625" style="170" bestFit="1" customWidth="1"/>
    <col min="23" max="23" width="4.125" style="170" bestFit="1" customWidth="1"/>
    <col min="24" max="24" width="5.50390625" style="170" customWidth="1"/>
    <col min="25" max="25" width="4.50390625" style="179" bestFit="1" customWidth="1"/>
    <col min="26" max="26" width="4.50390625" style="170" bestFit="1" customWidth="1"/>
    <col min="27" max="27" width="4.50390625" style="178" bestFit="1" customWidth="1"/>
    <col min="28" max="28" width="5.50390625" style="178" bestFit="1" customWidth="1"/>
    <col min="29" max="32" width="4.50390625" style="178" bestFit="1" customWidth="1"/>
    <col min="33" max="33" width="5.50390625" style="170" bestFit="1" customWidth="1"/>
    <col min="34" max="36" width="4.50390625" style="170" bestFit="1" customWidth="1"/>
    <col min="37" max="37" width="4.25390625" style="170" bestFit="1" customWidth="1"/>
    <col min="38" max="38" width="4.50390625" style="170" bestFit="1" customWidth="1"/>
    <col min="39" max="39" width="5.50390625" style="170" bestFit="1" customWidth="1"/>
    <col min="40" max="40" width="4.125" style="170" bestFit="1" customWidth="1"/>
    <col min="41" max="41" width="4.50390625" style="170" bestFit="1" customWidth="1"/>
    <col min="42" max="42" width="4.25390625" style="170" bestFit="1" customWidth="1"/>
    <col min="43" max="43" width="4.125" style="170" bestFit="1" customWidth="1"/>
    <col min="44" max="44" width="4.50390625" style="170" bestFit="1" customWidth="1"/>
    <col min="45" max="45" width="5.50390625" style="170" bestFit="1" customWidth="1"/>
    <col min="46" max="46" width="4.50390625" style="170" bestFit="1" customWidth="1"/>
    <col min="47" max="58" width="4.50390625" style="179" bestFit="1" customWidth="1"/>
    <col min="59" max="60" width="4.50390625" style="243" bestFit="1" customWidth="1"/>
    <col min="61" max="61" width="6.00390625" style="243" bestFit="1" customWidth="1"/>
    <col min="62" max="62" width="4.625" style="243" bestFit="1" customWidth="1"/>
    <col min="63" max="16384" width="9.00390625" style="243" customWidth="1"/>
  </cols>
  <sheetData>
    <row r="1" spans="1:62" s="176" customFormat="1" ht="17.25">
      <c r="A1" s="516" t="s">
        <v>307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  <c r="AQ1" s="516"/>
      <c r="AR1" s="516"/>
      <c r="AS1" s="516"/>
      <c r="AT1" s="516"/>
      <c r="AU1" s="516"/>
      <c r="AV1" s="516"/>
      <c r="AW1" s="516"/>
      <c r="AX1" s="516"/>
      <c r="AY1" s="516"/>
      <c r="AZ1" s="516"/>
      <c r="BA1" s="516"/>
      <c r="BB1" s="516"/>
      <c r="BC1" s="516"/>
      <c r="BD1" s="516"/>
      <c r="BE1" s="516"/>
      <c r="BF1" s="516"/>
      <c r="BG1" s="516"/>
      <c r="BH1" s="516"/>
      <c r="BI1" s="516"/>
      <c r="BJ1" s="516"/>
    </row>
    <row r="2" spans="1:46" s="176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</row>
    <row r="3" spans="1:62" s="176" customFormat="1" ht="17.25">
      <c r="A3" s="516" t="s">
        <v>398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  <c r="AU3" s="516"/>
      <c r="AV3" s="516"/>
      <c r="AW3" s="516"/>
      <c r="AX3" s="516"/>
      <c r="AY3" s="516"/>
      <c r="AZ3" s="516"/>
      <c r="BA3" s="516"/>
      <c r="BB3" s="516"/>
      <c r="BC3" s="516"/>
      <c r="BD3" s="516"/>
      <c r="BE3" s="516"/>
      <c r="BF3" s="516"/>
      <c r="BG3" s="516"/>
      <c r="BH3" s="516"/>
      <c r="BI3" s="516"/>
      <c r="BJ3" s="516"/>
    </row>
    <row r="4" spans="1:58" s="241" customFormat="1" ht="14.25" thickBot="1">
      <c r="A4" s="202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227"/>
      <c r="Z4" s="170"/>
      <c r="AA4" s="178"/>
      <c r="AB4" s="178"/>
      <c r="AC4" s="178"/>
      <c r="AD4" s="178"/>
      <c r="AE4" s="178"/>
      <c r="AF4" s="178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</row>
    <row r="5" spans="1:62" s="242" customFormat="1" ht="19.5" customHeight="1" thickBot="1">
      <c r="A5" s="501" t="s">
        <v>308</v>
      </c>
      <c r="B5" s="502"/>
      <c r="C5" s="493" t="s">
        <v>309</v>
      </c>
      <c r="D5" s="493" t="s">
        <v>310</v>
      </c>
      <c r="E5" s="493" t="s">
        <v>374</v>
      </c>
      <c r="F5" s="493" t="s">
        <v>375</v>
      </c>
      <c r="G5" s="493" t="s">
        <v>376</v>
      </c>
      <c r="H5" s="493" t="s">
        <v>5</v>
      </c>
      <c r="I5" s="493" t="s">
        <v>377</v>
      </c>
      <c r="J5" s="493" t="s">
        <v>311</v>
      </c>
      <c r="K5" s="493" t="s">
        <v>378</v>
      </c>
      <c r="L5" s="493" t="s">
        <v>312</v>
      </c>
      <c r="M5" s="493" t="s">
        <v>389</v>
      </c>
      <c r="N5" s="493" t="s">
        <v>313</v>
      </c>
      <c r="O5" s="493" t="s">
        <v>390</v>
      </c>
      <c r="P5" s="493" t="s">
        <v>314</v>
      </c>
      <c r="Q5" s="493" t="s">
        <v>315</v>
      </c>
      <c r="R5" s="493" t="s">
        <v>316</v>
      </c>
      <c r="S5" s="493" t="s">
        <v>317</v>
      </c>
      <c r="T5" s="493" t="s">
        <v>391</v>
      </c>
      <c r="U5" s="493" t="s">
        <v>318</v>
      </c>
      <c r="V5" s="493" t="s">
        <v>392</v>
      </c>
      <c r="W5" s="493" t="s">
        <v>319</v>
      </c>
      <c r="X5" s="498" t="s">
        <v>320</v>
      </c>
      <c r="Y5" s="512" t="s">
        <v>415</v>
      </c>
      <c r="Z5" s="493" t="s">
        <v>321</v>
      </c>
      <c r="AA5" s="493" t="s">
        <v>322</v>
      </c>
      <c r="AB5" s="493" t="s">
        <v>323</v>
      </c>
      <c r="AC5" s="493" t="s">
        <v>324</v>
      </c>
      <c r="AD5" s="493" t="s">
        <v>15</v>
      </c>
      <c r="AE5" s="493" t="s">
        <v>393</v>
      </c>
      <c r="AF5" s="498" t="s">
        <v>379</v>
      </c>
      <c r="AG5" s="498" t="s">
        <v>17</v>
      </c>
      <c r="AH5" s="498" t="s">
        <v>394</v>
      </c>
      <c r="AI5" s="493" t="s">
        <v>18</v>
      </c>
      <c r="AJ5" s="493" t="s">
        <v>19</v>
      </c>
      <c r="AK5" s="510" t="s">
        <v>416</v>
      </c>
      <c r="AL5" s="493" t="s">
        <v>325</v>
      </c>
      <c r="AM5" s="493" t="s">
        <v>326</v>
      </c>
      <c r="AN5" s="493" t="s">
        <v>327</v>
      </c>
      <c r="AO5" s="493" t="s">
        <v>328</v>
      </c>
      <c r="AP5" s="510" t="s">
        <v>417</v>
      </c>
      <c r="AQ5" s="493" t="s">
        <v>407</v>
      </c>
      <c r="AR5" s="493" t="s">
        <v>353</v>
      </c>
      <c r="AS5" s="495" t="s">
        <v>25</v>
      </c>
      <c r="AT5" s="493" t="s">
        <v>329</v>
      </c>
      <c r="AU5" s="506" t="s">
        <v>411</v>
      </c>
      <c r="AV5" s="507"/>
      <c r="AW5" s="507"/>
      <c r="AX5" s="507"/>
      <c r="AY5" s="507"/>
      <c r="AZ5" s="507"/>
      <c r="BA5" s="507"/>
      <c r="BB5" s="507"/>
      <c r="BC5" s="507"/>
      <c r="BD5" s="507"/>
      <c r="BE5" s="507"/>
      <c r="BF5" s="507"/>
      <c r="BG5" s="507"/>
      <c r="BH5" s="507"/>
      <c r="BI5" s="508"/>
      <c r="BJ5" s="509"/>
    </row>
    <row r="6" spans="1:62" s="242" customFormat="1" ht="160.5" customHeight="1" thickBot="1">
      <c r="A6" s="517" t="s">
        <v>330</v>
      </c>
      <c r="B6" s="518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513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515"/>
      <c r="AL6" s="494"/>
      <c r="AM6" s="497"/>
      <c r="AN6" s="494"/>
      <c r="AO6" s="494"/>
      <c r="AP6" s="511"/>
      <c r="AQ6" s="494"/>
      <c r="AR6" s="494"/>
      <c r="AS6" s="496"/>
      <c r="AT6" s="514"/>
      <c r="AU6" s="260" t="s">
        <v>331</v>
      </c>
      <c r="AV6" s="225" t="s">
        <v>363</v>
      </c>
      <c r="AW6" s="225" t="s">
        <v>410</v>
      </c>
      <c r="AX6" s="244" t="s">
        <v>418</v>
      </c>
      <c r="AY6" s="180" t="s">
        <v>332</v>
      </c>
      <c r="AZ6" s="180" t="s">
        <v>392</v>
      </c>
      <c r="BA6" s="180" t="s">
        <v>333</v>
      </c>
      <c r="BB6" s="180" t="s">
        <v>366</v>
      </c>
      <c r="BC6" s="180" t="s">
        <v>323</v>
      </c>
      <c r="BD6" s="180" t="s">
        <v>365</v>
      </c>
      <c r="BE6" s="180" t="s">
        <v>15</v>
      </c>
      <c r="BF6" s="363" t="s">
        <v>419</v>
      </c>
      <c r="BG6" s="224" t="s">
        <v>17</v>
      </c>
      <c r="BH6" s="180" t="s">
        <v>326</v>
      </c>
      <c r="BI6" s="180" t="s">
        <v>25</v>
      </c>
      <c r="BJ6" s="232" t="s">
        <v>367</v>
      </c>
    </row>
    <row r="7" spans="1:62" s="197" customFormat="1" ht="15.75" customHeight="1" thickBot="1">
      <c r="A7" s="499" t="s">
        <v>358</v>
      </c>
      <c r="B7" s="500"/>
      <c r="C7" s="253">
        <v>660</v>
      </c>
      <c r="D7" s="182">
        <v>3070</v>
      </c>
      <c r="E7" s="342">
        <v>72</v>
      </c>
      <c r="F7" s="183">
        <v>51</v>
      </c>
      <c r="G7" s="254">
        <v>48</v>
      </c>
      <c r="H7" s="357">
        <v>195</v>
      </c>
      <c r="I7" s="345">
        <v>54</v>
      </c>
      <c r="J7" s="344">
        <v>193</v>
      </c>
      <c r="K7" s="183">
        <v>49</v>
      </c>
      <c r="L7" s="183">
        <v>260</v>
      </c>
      <c r="M7" s="183">
        <v>27</v>
      </c>
      <c r="N7" s="183">
        <v>395</v>
      </c>
      <c r="O7" s="344">
        <v>37</v>
      </c>
      <c r="P7" s="183">
        <v>128</v>
      </c>
      <c r="Q7" s="344">
        <v>10619</v>
      </c>
      <c r="R7" s="344">
        <v>840</v>
      </c>
      <c r="S7" s="183">
        <v>272</v>
      </c>
      <c r="T7" s="360">
        <v>26</v>
      </c>
      <c r="U7" s="183">
        <v>1051</v>
      </c>
      <c r="V7" s="344">
        <v>335</v>
      </c>
      <c r="W7" s="183" t="s">
        <v>401</v>
      </c>
      <c r="X7" s="183">
        <v>1032</v>
      </c>
      <c r="Y7" s="364">
        <v>117</v>
      </c>
      <c r="Z7" s="344">
        <v>283</v>
      </c>
      <c r="AA7" s="360">
        <v>39</v>
      </c>
      <c r="AB7" s="183">
        <v>3600</v>
      </c>
      <c r="AC7" s="360">
        <v>653</v>
      </c>
      <c r="AD7" s="183">
        <v>875</v>
      </c>
      <c r="AE7" s="344">
        <v>28</v>
      </c>
      <c r="AF7" s="344">
        <v>63</v>
      </c>
      <c r="AG7" s="360">
        <v>1634</v>
      </c>
      <c r="AH7" s="344">
        <v>87</v>
      </c>
      <c r="AI7" s="360">
        <v>280</v>
      </c>
      <c r="AJ7" s="360">
        <v>49</v>
      </c>
      <c r="AK7" s="364">
        <v>76</v>
      </c>
      <c r="AL7" s="360">
        <v>112</v>
      </c>
      <c r="AM7" s="183">
        <v>5952</v>
      </c>
      <c r="AN7" s="344">
        <v>67</v>
      </c>
      <c r="AO7" s="360">
        <v>304</v>
      </c>
      <c r="AP7" s="373">
        <v>88</v>
      </c>
      <c r="AQ7" s="360">
        <v>44</v>
      </c>
      <c r="AR7" s="360">
        <v>155</v>
      </c>
      <c r="AS7" s="183">
        <v>1276</v>
      </c>
      <c r="AT7" s="183">
        <v>783</v>
      </c>
      <c r="AU7" s="361">
        <v>350</v>
      </c>
      <c r="AV7" s="255">
        <v>125</v>
      </c>
      <c r="AW7" s="360">
        <v>46</v>
      </c>
      <c r="AX7" s="381">
        <v>8</v>
      </c>
      <c r="AY7" s="257">
        <v>155</v>
      </c>
      <c r="AZ7" s="344">
        <v>74</v>
      </c>
      <c r="BA7" s="257">
        <v>838</v>
      </c>
      <c r="BB7" s="344">
        <v>161</v>
      </c>
      <c r="BC7" s="360">
        <v>263</v>
      </c>
      <c r="BD7" s="360">
        <v>125</v>
      </c>
      <c r="BE7" s="257">
        <v>72</v>
      </c>
      <c r="BF7" s="381">
        <v>4</v>
      </c>
      <c r="BG7" s="360">
        <v>99</v>
      </c>
      <c r="BH7" s="257">
        <v>537</v>
      </c>
      <c r="BI7" s="344">
        <v>207</v>
      </c>
      <c r="BJ7" s="353">
        <v>93</v>
      </c>
    </row>
    <row r="8" spans="1:62" s="197" customFormat="1" ht="15.75" customHeight="1">
      <c r="A8" s="503" t="s">
        <v>356</v>
      </c>
      <c r="B8" s="185" t="s">
        <v>334</v>
      </c>
      <c r="C8" s="285">
        <v>34.45</v>
      </c>
      <c r="D8" s="285">
        <v>33.14</v>
      </c>
      <c r="E8" s="285">
        <v>55.56</v>
      </c>
      <c r="F8" s="285">
        <v>86.27</v>
      </c>
      <c r="G8" s="285">
        <v>91.67</v>
      </c>
      <c r="H8" s="285">
        <v>96.41</v>
      </c>
      <c r="I8" s="285">
        <v>100</v>
      </c>
      <c r="J8" s="286" t="s">
        <v>400</v>
      </c>
      <c r="K8" s="286">
        <v>100</v>
      </c>
      <c r="L8" s="286">
        <v>98.46</v>
      </c>
      <c r="M8" s="286">
        <v>40.74</v>
      </c>
      <c r="N8" s="286">
        <v>93.42</v>
      </c>
      <c r="O8" s="346">
        <v>35.14</v>
      </c>
      <c r="P8" s="286">
        <v>66.41</v>
      </c>
      <c r="Q8" s="286">
        <v>99.1</v>
      </c>
      <c r="R8" s="286">
        <v>69.88</v>
      </c>
      <c r="S8" s="286">
        <v>98.16</v>
      </c>
      <c r="T8" s="286">
        <v>34.62</v>
      </c>
      <c r="U8" s="286">
        <v>89.82</v>
      </c>
      <c r="V8" s="358">
        <v>41.79</v>
      </c>
      <c r="W8" s="286" t="s">
        <v>401</v>
      </c>
      <c r="X8" s="286" t="s">
        <v>401</v>
      </c>
      <c r="Y8" s="289" t="s">
        <v>399</v>
      </c>
      <c r="Z8" s="286">
        <v>100</v>
      </c>
      <c r="AA8" s="358">
        <v>69.23</v>
      </c>
      <c r="AB8" s="286">
        <v>98.53</v>
      </c>
      <c r="AC8" s="286">
        <v>40.28</v>
      </c>
      <c r="AD8" s="286">
        <v>97.49</v>
      </c>
      <c r="AE8" s="346">
        <v>46.43</v>
      </c>
      <c r="AF8" s="286" t="s">
        <v>401</v>
      </c>
      <c r="AG8" s="286">
        <v>98.23</v>
      </c>
      <c r="AH8" s="346">
        <v>42.53</v>
      </c>
      <c r="AI8" s="286">
        <v>99.64</v>
      </c>
      <c r="AJ8" s="286">
        <v>87.76</v>
      </c>
      <c r="AK8" s="365">
        <v>60.53</v>
      </c>
      <c r="AL8" s="286">
        <v>46.43</v>
      </c>
      <c r="AM8" s="286">
        <v>92.96</v>
      </c>
      <c r="AN8" s="286" t="s">
        <v>401</v>
      </c>
      <c r="AO8" s="286" t="s">
        <v>401</v>
      </c>
      <c r="AP8" s="374" t="s">
        <v>399</v>
      </c>
      <c r="AQ8" s="286" t="s">
        <v>399</v>
      </c>
      <c r="AR8" s="286" t="s">
        <v>399</v>
      </c>
      <c r="AS8" s="286">
        <v>68.81</v>
      </c>
      <c r="AT8" s="286" t="s">
        <v>406</v>
      </c>
      <c r="AU8" s="287">
        <v>42</v>
      </c>
      <c r="AV8" s="288">
        <v>22</v>
      </c>
      <c r="AW8" s="286">
        <v>82</v>
      </c>
      <c r="AX8" s="382">
        <v>38</v>
      </c>
      <c r="AY8" s="290">
        <v>88</v>
      </c>
      <c r="AZ8" s="358">
        <v>47</v>
      </c>
      <c r="BA8" s="290">
        <v>97</v>
      </c>
      <c r="BB8" s="290">
        <v>66</v>
      </c>
      <c r="BC8" s="290">
        <v>97</v>
      </c>
      <c r="BD8" s="358">
        <v>38</v>
      </c>
      <c r="BE8" s="290">
        <v>96</v>
      </c>
      <c r="BF8" s="382">
        <v>25</v>
      </c>
      <c r="BG8" s="290">
        <v>97</v>
      </c>
      <c r="BH8" s="290">
        <v>92</v>
      </c>
      <c r="BI8" s="358">
        <v>68</v>
      </c>
      <c r="BJ8" s="422">
        <v>30</v>
      </c>
    </row>
    <row r="9" spans="1:62" s="197" customFormat="1" ht="15.75" customHeight="1">
      <c r="A9" s="504"/>
      <c r="B9" s="186" t="s">
        <v>335</v>
      </c>
      <c r="C9" s="291" t="s">
        <v>400</v>
      </c>
      <c r="D9" s="291" t="s">
        <v>400</v>
      </c>
      <c r="E9" s="291" t="s">
        <v>400</v>
      </c>
      <c r="F9" s="291" t="s">
        <v>400</v>
      </c>
      <c r="G9" s="291">
        <v>2.08</v>
      </c>
      <c r="H9" s="291">
        <v>0.51</v>
      </c>
      <c r="I9" s="291">
        <v>1.85</v>
      </c>
      <c r="J9" s="292" t="s">
        <v>400</v>
      </c>
      <c r="K9" s="292">
        <v>12.24</v>
      </c>
      <c r="L9" s="292">
        <v>0</v>
      </c>
      <c r="M9" s="292">
        <v>0</v>
      </c>
      <c r="N9" s="292">
        <v>3.04</v>
      </c>
      <c r="O9" s="292">
        <v>0</v>
      </c>
      <c r="P9" s="292">
        <v>100</v>
      </c>
      <c r="Q9" s="292">
        <v>22.61</v>
      </c>
      <c r="R9" s="292">
        <v>0</v>
      </c>
      <c r="S9" s="292">
        <v>1.47</v>
      </c>
      <c r="T9" s="292">
        <v>0</v>
      </c>
      <c r="U9" s="292">
        <v>0.67</v>
      </c>
      <c r="V9" s="292">
        <v>0</v>
      </c>
      <c r="W9" s="286" t="s">
        <v>401</v>
      </c>
      <c r="X9" s="286">
        <v>33.04</v>
      </c>
      <c r="Y9" s="352">
        <v>67.52</v>
      </c>
      <c r="Z9" s="292">
        <v>0</v>
      </c>
      <c r="AA9" s="292">
        <v>0</v>
      </c>
      <c r="AB9" s="292">
        <v>0.42</v>
      </c>
      <c r="AC9" s="292">
        <v>0</v>
      </c>
      <c r="AD9" s="292">
        <v>0.46</v>
      </c>
      <c r="AE9" s="292">
        <v>0</v>
      </c>
      <c r="AF9" s="292" t="s">
        <v>401</v>
      </c>
      <c r="AG9" s="292">
        <v>39.93</v>
      </c>
      <c r="AH9" s="292">
        <v>0</v>
      </c>
      <c r="AI9" s="292">
        <v>2.5</v>
      </c>
      <c r="AJ9" s="343">
        <v>20.41</v>
      </c>
      <c r="AK9" s="366">
        <v>2.63</v>
      </c>
      <c r="AL9" s="292" t="s">
        <v>401</v>
      </c>
      <c r="AM9" s="292" t="s">
        <v>401</v>
      </c>
      <c r="AN9" s="292">
        <v>8.96</v>
      </c>
      <c r="AO9" s="356">
        <v>37.83</v>
      </c>
      <c r="AP9" s="375">
        <v>85.23</v>
      </c>
      <c r="AQ9" s="292">
        <v>47.73</v>
      </c>
      <c r="AR9" s="292">
        <v>96.77</v>
      </c>
      <c r="AS9" s="292">
        <v>0.08</v>
      </c>
      <c r="AT9" s="292" t="s">
        <v>399</v>
      </c>
      <c r="AU9" s="293" t="s">
        <v>403</v>
      </c>
      <c r="AV9" s="294" t="s">
        <v>403</v>
      </c>
      <c r="AW9" s="292">
        <v>4</v>
      </c>
      <c r="AX9" s="383">
        <v>0</v>
      </c>
      <c r="AY9" s="296">
        <v>1</v>
      </c>
      <c r="AZ9" s="296">
        <v>0</v>
      </c>
      <c r="BA9" s="296">
        <v>15</v>
      </c>
      <c r="BB9" s="296">
        <v>0</v>
      </c>
      <c r="BC9" s="296">
        <v>0</v>
      </c>
      <c r="BD9" s="296">
        <v>0</v>
      </c>
      <c r="BE9" s="296">
        <v>0</v>
      </c>
      <c r="BF9" s="383">
        <v>0</v>
      </c>
      <c r="BG9" s="292">
        <v>40</v>
      </c>
      <c r="BH9" s="296" t="s">
        <v>399</v>
      </c>
      <c r="BI9" s="296">
        <v>0</v>
      </c>
      <c r="BJ9" s="326" t="s">
        <v>406</v>
      </c>
    </row>
    <row r="10" spans="1:62" s="197" customFormat="1" ht="15.75" customHeight="1">
      <c r="A10" s="504"/>
      <c r="B10" s="187" t="s">
        <v>336</v>
      </c>
      <c r="C10" s="285" t="s">
        <v>400</v>
      </c>
      <c r="D10" s="285" t="s">
        <v>400</v>
      </c>
      <c r="E10" s="285" t="s">
        <v>400</v>
      </c>
      <c r="F10" s="285" t="s">
        <v>400</v>
      </c>
      <c r="G10" s="285">
        <v>0</v>
      </c>
      <c r="H10" s="285">
        <v>4.1</v>
      </c>
      <c r="I10" s="340">
        <v>35.19</v>
      </c>
      <c r="J10" s="286" t="s">
        <v>400</v>
      </c>
      <c r="K10" s="286">
        <v>28.57</v>
      </c>
      <c r="L10" s="286">
        <v>92.31</v>
      </c>
      <c r="M10" s="286">
        <v>0</v>
      </c>
      <c r="N10" s="286">
        <v>7.09</v>
      </c>
      <c r="O10" s="286">
        <v>0</v>
      </c>
      <c r="P10" s="286">
        <v>97.66</v>
      </c>
      <c r="Q10" s="286">
        <v>80.58</v>
      </c>
      <c r="R10" s="286">
        <v>0</v>
      </c>
      <c r="S10" s="286">
        <v>8.82</v>
      </c>
      <c r="T10" s="286">
        <v>0</v>
      </c>
      <c r="U10" s="286">
        <v>1.81</v>
      </c>
      <c r="V10" s="286">
        <v>0</v>
      </c>
      <c r="W10" s="286" t="s">
        <v>401</v>
      </c>
      <c r="X10" s="292" t="s">
        <v>401</v>
      </c>
      <c r="Y10" s="289" t="s">
        <v>399</v>
      </c>
      <c r="Z10" s="286">
        <v>57.95</v>
      </c>
      <c r="AA10" s="286">
        <v>0</v>
      </c>
      <c r="AB10" s="286">
        <v>93.11</v>
      </c>
      <c r="AC10" s="286">
        <v>0</v>
      </c>
      <c r="AD10" s="286">
        <v>1.71</v>
      </c>
      <c r="AE10" s="286">
        <v>0</v>
      </c>
      <c r="AF10" s="286" t="s">
        <v>401</v>
      </c>
      <c r="AG10" s="286">
        <v>77.78</v>
      </c>
      <c r="AH10" s="286">
        <v>0</v>
      </c>
      <c r="AI10" s="286">
        <v>1.79</v>
      </c>
      <c r="AJ10" s="358">
        <v>46.94</v>
      </c>
      <c r="AK10" s="365">
        <v>3.95</v>
      </c>
      <c r="AL10" s="286" t="s">
        <v>401</v>
      </c>
      <c r="AM10" s="286" t="s">
        <v>401</v>
      </c>
      <c r="AN10" s="286" t="s">
        <v>401</v>
      </c>
      <c r="AO10" s="286" t="s">
        <v>401</v>
      </c>
      <c r="AP10" s="374" t="s">
        <v>399</v>
      </c>
      <c r="AQ10" s="286" t="s">
        <v>399</v>
      </c>
      <c r="AR10" s="286" t="s">
        <v>399</v>
      </c>
      <c r="AS10" s="286">
        <v>0.24</v>
      </c>
      <c r="AT10" s="286" t="s">
        <v>406</v>
      </c>
      <c r="AU10" s="293" t="s">
        <v>403</v>
      </c>
      <c r="AV10" s="294" t="s">
        <v>403</v>
      </c>
      <c r="AW10" s="292">
        <v>7</v>
      </c>
      <c r="AX10" s="383">
        <v>0</v>
      </c>
      <c r="AY10" s="296">
        <v>2</v>
      </c>
      <c r="AZ10" s="296">
        <v>0</v>
      </c>
      <c r="BA10" s="296">
        <v>68</v>
      </c>
      <c r="BB10" s="296">
        <v>0</v>
      </c>
      <c r="BC10" s="296">
        <v>90</v>
      </c>
      <c r="BD10" s="296">
        <v>0</v>
      </c>
      <c r="BE10" s="296">
        <v>1</v>
      </c>
      <c r="BF10" s="383">
        <v>0</v>
      </c>
      <c r="BG10" s="292">
        <v>78</v>
      </c>
      <c r="BH10" s="296" t="s">
        <v>399</v>
      </c>
      <c r="BI10" s="296">
        <v>0</v>
      </c>
      <c r="BJ10" s="326" t="s">
        <v>406</v>
      </c>
    </row>
    <row r="11" spans="1:62" s="197" customFormat="1" ht="15" customHeight="1">
      <c r="A11" s="504"/>
      <c r="B11" s="186" t="s">
        <v>337</v>
      </c>
      <c r="C11" s="285">
        <v>35.3</v>
      </c>
      <c r="D11" s="285">
        <v>31.96</v>
      </c>
      <c r="E11" s="285">
        <v>61.11</v>
      </c>
      <c r="F11" s="285">
        <v>76.47</v>
      </c>
      <c r="G11" s="285">
        <v>81.25</v>
      </c>
      <c r="H11" s="285">
        <v>92.82</v>
      </c>
      <c r="I11" s="285">
        <v>100</v>
      </c>
      <c r="J11" s="286" t="s">
        <v>400</v>
      </c>
      <c r="K11" s="286">
        <v>85.71</v>
      </c>
      <c r="L11" s="286">
        <v>97.69</v>
      </c>
      <c r="M11" s="358">
        <v>51.85</v>
      </c>
      <c r="N11" s="286">
        <v>65.57</v>
      </c>
      <c r="O11" s="346">
        <v>27.03</v>
      </c>
      <c r="P11" s="286">
        <v>94.53</v>
      </c>
      <c r="Q11" s="286">
        <v>92.27</v>
      </c>
      <c r="R11" s="286">
        <v>0</v>
      </c>
      <c r="S11" s="358">
        <v>83.09</v>
      </c>
      <c r="T11" s="358">
        <v>46.15</v>
      </c>
      <c r="U11" s="286">
        <v>69.27</v>
      </c>
      <c r="V11" s="286">
        <v>5.07</v>
      </c>
      <c r="W11" s="286" t="s">
        <v>401</v>
      </c>
      <c r="X11" s="292" t="s">
        <v>401</v>
      </c>
      <c r="Y11" s="289" t="s">
        <v>399</v>
      </c>
      <c r="Z11" s="286">
        <v>98.94</v>
      </c>
      <c r="AA11" s="286">
        <v>0</v>
      </c>
      <c r="AB11" s="286">
        <v>98.42</v>
      </c>
      <c r="AC11" s="286">
        <v>0</v>
      </c>
      <c r="AD11" s="286">
        <v>89.71</v>
      </c>
      <c r="AE11" s="286">
        <v>75</v>
      </c>
      <c r="AF11" s="286" t="s">
        <v>401</v>
      </c>
      <c r="AG11" s="286">
        <v>99.57</v>
      </c>
      <c r="AH11" s="286">
        <v>72.41</v>
      </c>
      <c r="AI11" s="286">
        <v>98.57</v>
      </c>
      <c r="AJ11" s="286">
        <v>95.92</v>
      </c>
      <c r="AK11" s="365">
        <v>71.05</v>
      </c>
      <c r="AL11" s="358">
        <v>84.82</v>
      </c>
      <c r="AM11" s="286">
        <v>89.89</v>
      </c>
      <c r="AN11" s="286" t="s">
        <v>401</v>
      </c>
      <c r="AO11" s="286" t="s">
        <v>401</v>
      </c>
      <c r="AP11" s="374" t="s">
        <v>399</v>
      </c>
      <c r="AQ11" s="286" t="s">
        <v>399</v>
      </c>
      <c r="AR11" s="286" t="s">
        <v>399</v>
      </c>
      <c r="AS11" s="286">
        <v>93.5</v>
      </c>
      <c r="AT11" s="286">
        <v>37.42</v>
      </c>
      <c r="AU11" s="293">
        <v>40</v>
      </c>
      <c r="AV11" s="294">
        <v>22</v>
      </c>
      <c r="AW11" s="292">
        <v>47</v>
      </c>
      <c r="AX11" s="383">
        <v>25</v>
      </c>
      <c r="AY11" s="343">
        <v>53</v>
      </c>
      <c r="AZ11" s="292">
        <v>4</v>
      </c>
      <c r="BA11" s="296">
        <v>84</v>
      </c>
      <c r="BB11" s="296">
        <v>0</v>
      </c>
      <c r="BC11" s="296">
        <v>97</v>
      </c>
      <c r="BD11" s="296">
        <v>0</v>
      </c>
      <c r="BE11" s="296">
        <v>88</v>
      </c>
      <c r="BF11" s="383">
        <v>50</v>
      </c>
      <c r="BG11" s="292">
        <v>100</v>
      </c>
      <c r="BH11" s="296">
        <v>86</v>
      </c>
      <c r="BI11" s="296">
        <v>95</v>
      </c>
      <c r="BJ11" s="354">
        <v>49</v>
      </c>
    </row>
    <row r="12" spans="1:62" s="197" customFormat="1" ht="15.75" customHeight="1">
      <c r="A12" s="504"/>
      <c r="B12" s="186" t="s">
        <v>338</v>
      </c>
      <c r="C12" s="285" t="s">
        <v>400</v>
      </c>
      <c r="D12" s="285" t="s">
        <v>400</v>
      </c>
      <c r="E12" s="285" t="s">
        <v>400</v>
      </c>
      <c r="F12" s="285" t="s">
        <v>400</v>
      </c>
      <c r="G12" s="285">
        <v>75</v>
      </c>
      <c r="H12" s="285">
        <v>86.15</v>
      </c>
      <c r="I12" s="285">
        <v>100</v>
      </c>
      <c r="J12" s="286">
        <v>100</v>
      </c>
      <c r="K12" s="286">
        <v>53.06</v>
      </c>
      <c r="L12" s="286">
        <v>89.62</v>
      </c>
      <c r="M12" s="286">
        <v>0</v>
      </c>
      <c r="N12" s="286">
        <v>58.23</v>
      </c>
      <c r="O12" s="286">
        <v>0</v>
      </c>
      <c r="P12" s="286">
        <v>90.63</v>
      </c>
      <c r="Q12" s="286">
        <v>88.06</v>
      </c>
      <c r="R12" s="286">
        <v>0</v>
      </c>
      <c r="S12" s="286">
        <v>72.43</v>
      </c>
      <c r="T12" s="286">
        <v>0</v>
      </c>
      <c r="U12" s="286">
        <v>58.52</v>
      </c>
      <c r="V12" s="286">
        <v>0.3</v>
      </c>
      <c r="W12" s="286" t="s">
        <v>401</v>
      </c>
      <c r="X12" s="292">
        <v>99.32</v>
      </c>
      <c r="Y12" s="289">
        <v>99.15</v>
      </c>
      <c r="Z12" s="286">
        <v>95.756</v>
      </c>
      <c r="AA12" s="286">
        <v>0</v>
      </c>
      <c r="AB12" s="286">
        <v>94.58</v>
      </c>
      <c r="AC12" s="286">
        <v>0.31</v>
      </c>
      <c r="AD12" s="286">
        <v>4</v>
      </c>
      <c r="AE12" s="286">
        <v>0</v>
      </c>
      <c r="AF12" s="286" t="s">
        <v>401</v>
      </c>
      <c r="AG12" s="286">
        <v>97.06</v>
      </c>
      <c r="AH12" s="286">
        <v>0</v>
      </c>
      <c r="AI12" s="286">
        <v>6.07</v>
      </c>
      <c r="AJ12" s="286">
        <v>85.71</v>
      </c>
      <c r="AK12" s="365">
        <v>43.42</v>
      </c>
      <c r="AL12" s="286" t="s">
        <v>401</v>
      </c>
      <c r="AM12" s="286" t="s">
        <v>401</v>
      </c>
      <c r="AN12" s="286" t="s">
        <v>401</v>
      </c>
      <c r="AO12" s="286" t="s">
        <v>401</v>
      </c>
      <c r="AP12" s="374" t="s">
        <v>399</v>
      </c>
      <c r="AQ12" s="286" t="s">
        <v>399</v>
      </c>
      <c r="AR12" s="286" t="s">
        <v>399</v>
      </c>
      <c r="AS12" s="286">
        <v>1.02</v>
      </c>
      <c r="AT12" s="286" t="s">
        <v>406</v>
      </c>
      <c r="AU12" s="293" t="s">
        <v>403</v>
      </c>
      <c r="AV12" s="294" t="s">
        <v>403</v>
      </c>
      <c r="AW12" s="292">
        <v>44</v>
      </c>
      <c r="AX12" s="383">
        <v>0</v>
      </c>
      <c r="AY12" s="343">
        <v>43</v>
      </c>
      <c r="AZ12" s="296">
        <v>0</v>
      </c>
      <c r="BA12" s="296">
        <v>78</v>
      </c>
      <c r="BB12" s="296">
        <v>0</v>
      </c>
      <c r="BC12" s="296">
        <v>92</v>
      </c>
      <c r="BD12" s="296">
        <v>0</v>
      </c>
      <c r="BE12" s="296">
        <v>6</v>
      </c>
      <c r="BF12" s="383">
        <v>0</v>
      </c>
      <c r="BG12" s="292">
        <v>100</v>
      </c>
      <c r="BH12" s="296" t="s">
        <v>399</v>
      </c>
      <c r="BI12" s="296">
        <v>0</v>
      </c>
      <c r="BJ12" s="326" t="s">
        <v>406</v>
      </c>
    </row>
    <row r="13" spans="1:62" s="197" customFormat="1" ht="15.75" customHeight="1">
      <c r="A13" s="504"/>
      <c r="B13" s="186" t="s">
        <v>339</v>
      </c>
      <c r="C13" s="285">
        <v>36.97</v>
      </c>
      <c r="D13" s="285">
        <v>31.57</v>
      </c>
      <c r="E13" s="285">
        <v>63.89</v>
      </c>
      <c r="F13" s="285">
        <v>80.39</v>
      </c>
      <c r="G13" s="285">
        <v>97.92</v>
      </c>
      <c r="H13" s="285">
        <v>90.26</v>
      </c>
      <c r="I13" s="285">
        <v>94.44</v>
      </c>
      <c r="J13" s="286" t="s">
        <v>400</v>
      </c>
      <c r="K13" s="286">
        <v>87.76</v>
      </c>
      <c r="L13" s="286">
        <v>99.62</v>
      </c>
      <c r="M13" s="286">
        <v>96.3</v>
      </c>
      <c r="N13" s="286">
        <v>90.38</v>
      </c>
      <c r="O13" s="358">
        <v>72.97</v>
      </c>
      <c r="P13" s="286">
        <v>98.44</v>
      </c>
      <c r="Q13" s="286">
        <v>82.03</v>
      </c>
      <c r="R13" s="286">
        <v>49.17</v>
      </c>
      <c r="S13" s="286">
        <v>95.96</v>
      </c>
      <c r="T13" s="286">
        <v>80.77</v>
      </c>
      <c r="U13" s="286">
        <v>89.82</v>
      </c>
      <c r="V13" s="286">
        <v>83.88</v>
      </c>
      <c r="W13" s="286" t="s">
        <v>401</v>
      </c>
      <c r="X13" s="286" t="s">
        <v>401</v>
      </c>
      <c r="Y13" s="289" t="s">
        <v>399</v>
      </c>
      <c r="Z13" s="286">
        <v>96.82</v>
      </c>
      <c r="AA13" s="286">
        <v>89.74</v>
      </c>
      <c r="AB13" s="286">
        <v>92.92</v>
      </c>
      <c r="AC13" s="346">
        <v>43.8</v>
      </c>
      <c r="AD13" s="286">
        <v>83.54</v>
      </c>
      <c r="AE13" s="286">
        <v>75</v>
      </c>
      <c r="AF13" s="286">
        <v>1.59</v>
      </c>
      <c r="AG13" s="286">
        <v>92.35</v>
      </c>
      <c r="AH13" s="358">
        <v>66.67</v>
      </c>
      <c r="AI13" s="286">
        <v>97.5</v>
      </c>
      <c r="AJ13" s="286">
        <v>85.71</v>
      </c>
      <c r="AK13" s="367">
        <v>48.68</v>
      </c>
      <c r="AL13" s="286">
        <v>67.86</v>
      </c>
      <c r="AM13" s="286">
        <v>83.58</v>
      </c>
      <c r="AN13" s="346">
        <v>31.34</v>
      </c>
      <c r="AO13" s="286">
        <v>98.36</v>
      </c>
      <c r="AP13" s="374">
        <v>98.86</v>
      </c>
      <c r="AQ13" s="286">
        <v>97.73</v>
      </c>
      <c r="AR13" s="286">
        <v>99.35</v>
      </c>
      <c r="AS13" s="286">
        <v>60.89</v>
      </c>
      <c r="AT13" s="286">
        <v>73.05</v>
      </c>
      <c r="AU13" s="319">
        <v>41</v>
      </c>
      <c r="AV13" s="294">
        <v>24</v>
      </c>
      <c r="AW13" s="292">
        <v>82</v>
      </c>
      <c r="AX13" s="383">
        <v>88</v>
      </c>
      <c r="AY13" s="343">
        <v>83</v>
      </c>
      <c r="AZ13" s="356">
        <v>81</v>
      </c>
      <c r="BA13" s="296">
        <v>70</v>
      </c>
      <c r="BB13" s="292">
        <v>41</v>
      </c>
      <c r="BC13" s="296">
        <v>90</v>
      </c>
      <c r="BD13" s="343">
        <v>31</v>
      </c>
      <c r="BE13" s="296">
        <v>74</v>
      </c>
      <c r="BF13" s="383">
        <v>100</v>
      </c>
      <c r="BG13" s="292">
        <v>93</v>
      </c>
      <c r="BH13" s="296">
        <v>82</v>
      </c>
      <c r="BI13" s="356">
        <v>74</v>
      </c>
      <c r="BJ13" s="423">
        <v>81</v>
      </c>
    </row>
    <row r="14" spans="1:62" s="197" customFormat="1" ht="15.75" customHeight="1">
      <c r="A14" s="504"/>
      <c r="B14" s="186" t="s">
        <v>340</v>
      </c>
      <c r="C14" s="285">
        <v>28.94</v>
      </c>
      <c r="D14" s="285">
        <v>24.34</v>
      </c>
      <c r="E14" s="285">
        <v>45.83</v>
      </c>
      <c r="F14" s="285">
        <v>82.35</v>
      </c>
      <c r="G14" s="285">
        <v>91.67</v>
      </c>
      <c r="H14" s="285">
        <v>95.38</v>
      </c>
      <c r="I14" s="285">
        <v>100</v>
      </c>
      <c r="J14" s="286" t="s">
        <v>400</v>
      </c>
      <c r="K14" s="358">
        <v>83.67</v>
      </c>
      <c r="L14" s="286">
        <v>95</v>
      </c>
      <c r="M14" s="358">
        <v>29.63</v>
      </c>
      <c r="N14" s="286">
        <v>72.15</v>
      </c>
      <c r="O14" s="346">
        <v>2.7</v>
      </c>
      <c r="P14" s="286">
        <v>92.19</v>
      </c>
      <c r="Q14" s="286">
        <v>74.55</v>
      </c>
      <c r="R14" s="286">
        <v>25.6</v>
      </c>
      <c r="S14" s="286">
        <v>93.01</v>
      </c>
      <c r="T14" s="286">
        <v>19.23</v>
      </c>
      <c r="U14" s="286">
        <v>77.16</v>
      </c>
      <c r="V14" s="286">
        <v>3.88</v>
      </c>
      <c r="W14" s="286" t="s">
        <v>401</v>
      </c>
      <c r="X14" s="286" t="s">
        <v>401</v>
      </c>
      <c r="Y14" s="289" t="s">
        <v>399</v>
      </c>
      <c r="Z14" s="286">
        <v>95.76</v>
      </c>
      <c r="AA14" s="286">
        <v>5.13</v>
      </c>
      <c r="AB14" s="286">
        <v>93.19</v>
      </c>
      <c r="AC14" s="286">
        <v>15.31</v>
      </c>
      <c r="AD14" s="286">
        <v>51.54</v>
      </c>
      <c r="AE14" s="286">
        <v>3.57</v>
      </c>
      <c r="AF14" s="286" t="s">
        <v>401</v>
      </c>
      <c r="AG14" s="286">
        <v>72.03</v>
      </c>
      <c r="AH14" s="286">
        <v>3.45</v>
      </c>
      <c r="AI14" s="286">
        <v>95.36</v>
      </c>
      <c r="AJ14" s="286">
        <v>71.43</v>
      </c>
      <c r="AK14" s="365">
        <v>26.32</v>
      </c>
      <c r="AL14" s="286">
        <v>36.61</v>
      </c>
      <c r="AM14" s="286">
        <v>77.38</v>
      </c>
      <c r="AN14" s="286" t="s">
        <v>401</v>
      </c>
      <c r="AO14" s="286" t="s">
        <v>401</v>
      </c>
      <c r="AP14" s="374" t="s">
        <v>399</v>
      </c>
      <c r="AQ14" s="286" t="s">
        <v>399</v>
      </c>
      <c r="AR14" s="286" t="s">
        <v>399</v>
      </c>
      <c r="AS14" s="286">
        <v>51.57</v>
      </c>
      <c r="AT14" s="286" t="s">
        <v>406</v>
      </c>
      <c r="AU14" s="319">
        <v>34</v>
      </c>
      <c r="AV14" s="421">
        <v>18</v>
      </c>
      <c r="AW14" s="292">
        <v>58</v>
      </c>
      <c r="AX14" s="383">
        <v>0</v>
      </c>
      <c r="AY14" s="296">
        <v>68</v>
      </c>
      <c r="AZ14" s="296">
        <v>5</v>
      </c>
      <c r="BA14" s="296">
        <v>62</v>
      </c>
      <c r="BB14" s="292">
        <v>23</v>
      </c>
      <c r="BC14" s="296">
        <v>91</v>
      </c>
      <c r="BD14" s="356">
        <v>18</v>
      </c>
      <c r="BE14" s="292">
        <v>44</v>
      </c>
      <c r="BF14" s="383">
        <v>0</v>
      </c>
      <c r="BG14" s="292">
        <v>72</v>
      </c>
      <c r="BH14" s="296">
        <v>75</v>
      </c>
      <c r="BI14" s="356">
        <v>60</v>
      </c>
      <c r="BJ14" s="326" t="s">
        <v>399</v>
      </c>
    </row>
    <row r="15" spans="1:62" s="197" customFormat="1" ht="15.75" customHeight="1">
      <c r="A15" s="504"/>
      <c r="B15" s="186" t="s">
        <v>341</v>
      </c>
      <c r="C15" s="340">
        <v>83.18</v>
      </c>
      <c r="D15" s="340">
        <v>77.3</v>
      </c>
      <c r="E15" s="285">
        <v>84.72</v>
      </c>
      <c r="F15" s="285">
        <v>94.12</v>
      </c>
      <c r="G15" s="285">
        <v>93.75</v>
      </c>
      <c r="H15" s="285">
        <v>57.95</v>
      </c>
      <c r="I15" s="285">
        <v>42.59</v>
      </c>
      <c r="J15" s="286" t="s">
        <v>400</v>
      </c>
      <c r="K15" s="286">
        <v>100</v>
      </c>
      <c r="L15" s="286">
        <v>100</v>
      </c>
      <c r="M15" s="286">
        <v>100</v>
      </c>
      <c r="N15" s="286">
        <v>100</v>
      </c>
      <c r="O15" s="286">
        <v>100</v>
      </c>
      <c r="P15" s="286">
        <v>100</v>
      </c>
      <c r="Q15" s="286">
        <v>99.96</v>
      </c>
      <c r="R15" s="286">
        <v>100</v>
      </c>
      <c r="S15" s="286">
        <v>99.26</v>
      </c>
      <c r="T15" s="286">
        <v>100</v>
      </c>
      <c r="U15" s="286">
        <v>99.71</v>
      </c>
      <c r="V15" s="286">
        <v>100</v>
      </c>
      <c r="W15" s="286" t="s">
        <v>401</v>
      </c>
      <c r="X15" s="286" t="s">
        <v>401</v>
      </c>
      <c r="Y15" s="289" t="s">
        <v>399</v>
      </c>
      <c r="Z15" s="286">
        <v>100</v>
      </c>
      <c r="AA15" s="286">
        <v>100</v>
      </c>
      <c r="AB15" s="286">
        <v>99.92</v>
      </c>
      <c r="AC15" s="286">
        <v>100</v>
      </c>
      <c r="AD15" s="286">
        <v>99.77</v>
      </c>
      <c r="AE15" s="286">
        <v>100</v>
      </c>
      <c r="AF15" s="286" t="s">
        <v>401</v>
      </c>
      <c r="AG15" s="286">
        <v>100</v>
      </c>
      <c r="AH15" s="292">
        <v>100</v>
      </c>
      <c r="AI15" s="286">
        <v>100</v>
      </c>
      <c r="AJ15" s="286">
        <v>100</v>
      </c>
      <c r="AK15" s="365">
        <v>98.68</v>
      </c>
      <c r="AL15" s="286">
        <v>83.04</v>
      </c>
      <c r="AM15" s="286">
        <v>88.74</v>
      </c>
      <c r="AN15" s="286" t="s">
        <v>401</v>
      </c>
      <c r="AO15" s="286" t="s">
        <v>401</v>
      </c>
      <c r="AP15" s="374" t="s">
        <v>399</v>
      </c>
      <c r="AQ15" s="286" t="s">
        <v>399</v>
      </c>
      <c r="AR15" s="286" t="s">
        <v>399</v>
      </c>
      <c r="AS15" s="286">
        <v>99.76</v>
      </c>
      <c r="AT15" s="286" t="s">
        <v>406</v>
      </c>
      <c r="AU15" s="350">
        <v>80</v>
      </c>
      <c r="AV15" s="351">
        <v>70</v>
      </c>
      <c r="AW15" s="292">
        <v>100</v>
      </c>
      <c r="AX15" s="383">
        <v>100</v>
      </c>
      <c r="AY15" s="296">
        <v>99</v>
      </c>
      <c r="AZ15" s="296">
        <v>100</v>
      </c>
      <c r="BA15" s="296">
        <v>100</v>
      </c>
      <c r="BB15" s="296">
        <v>100</v>
      </c>
      <c r="BC15" s="296">
        <v>100</v>
      </c>
      <c r="BD15" s="296">
        <v>100</v>
      </c>
      <c r="BE15" s="296">
        <v>100</v>
      </c>
      <c r="BF15" s="383">
        <v>100</v>
      </c>
      <c r="BG15" s="292">
        <v>100</v>
      </c>
      <c r="BH15" s="296">
        <v>87</v>
      </c>
      <c r="BI15" s="296">
        <v>100</v>
      </c>
      <c r="BJ15" s="326" t="s">
        <v>399</v>
      </c>
    </row>
    <row r="16" spans="1:62" s="197" customFormat="1" ht="15.75" customHeight="1">
      <c r="A16" s="504"/>
      <c r="B16" s="186" t="s">
        <v>342</v>
      </c>
      <c r="C16" s="291">
        <v>21.06</v>
      </c>
      <c r="D16" s="291">
        <v>19.13</v>
      </c>
      <c r="E16" s="291">
        <v>48.61</v>
      </c>
      <c r="F16" s="341">
        <v>56.86</v>
      </c>
      <c r="G16" s="341">
        <v>52.08</v>
      </c>
      <c r="H16" s="355">
        <v>53.85</v>
      </c>
      <c r="I16" s="341">
        <v>48.15</v>
      </c>
      <c r="J16" s="292" t="s">
        <v>400</v>
      </c>
      <c r="K16" s="356">
        <v>73.47</v>
      </c>
      <c r="L16" s="292">
        <v>75.38</v>
      </c>
      <c r="M16" s="292">
        <v>0</v>
      </c>
      <c r="N16" s="292">
        <v>49.62</v>
      </c>
      <c r="O16" s="292">
        <v>0</v>
      </c>
      <c r="P16" s="292">
        <v>91.41</v>
      </c>
      <c r="Q16" s="292">
        <v>30.73</v>
      </c>
      <c r="R16" s="292">
        <v>0.12</v>
      </c>
      <c r="S16" s="292">
        <v>69.12</v>
      </c>
      <c r="T16" s="292">
        <v>0</v>
      </c>
      <c r="U16" s="292">
        <v>61.27</v>
      </c>
      <c r="V16" s="292">
        <v>0</v>
      </c>
      <c r="W16" s="286" t="s">
        <v>401</v>
      </c>
      <c r="X16" s="292" t="s">
        <v>401</v>
      </c>
      <c r="Y16" s="295" t="s">
        <v>399</v>
      </c>
      <c r="Z16" s="292">
        <v>68.9</v>
      </c>
      <c r="AA16" s="292">
        <v>0</v>
      </c>
      <c r="AB16" s="292">
        <v>47.75</v>
      </c>
      <c r="AC16" s="292">
        <v>0</v>
      </c>
      <c r="AD16" s="292">
        <v>76.34</v>
      </c>
      <c r="AE16" s="292">
        <v>0</v>
      </c>
      <c r="AF16" s="292" t="s">
        <v>401</v>
      </c>
      <c r="AG16" s="292">
        <v>74.17</v>
      </c>
      <c r="AH16" s="292">
        <v>1.15</v>
      </c>
      <c r="AI16" s="292">
        <v>93.93</v>
      </c>
      <c r="AJ16" s="343">
        <v>79.59</v>
      </c>
      <c r="AK16" s="366">
        <v>34.21</v>
      </c>
      <c r="AL16" s="292">
        <v>83.04</v>
      </c>
      <c r="AM16" s="292">
        <v>85.57</v>
      </c>
      <c r="AN16" s="292" t="s">
        <v>401</v>
      </c>
      <c r="AO16" s="292" t="s">
        <v>401</v>
      </c>
      <c r="AP16" s="375" t="s">
        <v>399</v>
      </c>
      <c r="AQ16" s="292" t="s">
        <v>399</v>
      </c>
      <c r="AR16" s="292" t="s">
        <v>399</v>
      </c>
      <c r="AS16" s="292">
        <v>45.69</v>
      </c>
      <c r="AT16" s="292" t="s">
        <v>406</v>
      </c>
      <c r="AU16" s="293">
        <v>17</v>
      </c>
      <c r="AV16" s="421">
        <v>14</v>
      </c>
      <c r="AW16" s="292">
        <v>29</v>
      </c>
      <c r="AX16" s="383" t="s">
        <v>399</v>
      </c>
      <c r="AY16" s="343">
        <v>46</v>
      </c>
      <c r="AZ16" s="296">
        <v>0</v>
      </c>
      <c r="BA16" s="296">
        <v>24</v>
      </c>
      <c r="BB16" s="296">
        <v>0</v>
      </c>
      <c r="BC16" s="296">
        <v>44</v>
      </c>
      <c r="BD16" s="296">
        <v>0</v>
      </c>
      <c r="BE16" s="296">
        <v>79</v>
      </c>
      <c r="BF16" s="383">
        <v>0</v>
      </c>
      <c r="BG16" s="292">
        <v>72</v>
      </c>
      <c r="BH16" s="296">
        <v>80</v>
      </c>
      <c r="BI16" s="356">
        <v>56</v>
      </c>
      <c r="BJ16" s="326" t="s">
        <v>399</v>
      </c>
    </row>
    <row r="17" spans="1:62" s="197" customFormat="1" ht="15.75" customHeight="1" thickBot="1">
      <c r="A17" s="504"/>
      <c r="B17" s="188" t="s">
        <v>343</v>
      </c>
      <c r="C17" s="297" t="s">
        <v>400</v>
      </c>
      <c r="D17" s="298" t="s">
        <v>400</v>
      </c>
      <c r="E17" s="299" t="s">
        <v>400</v>
      </c>
      <c r="F17" s="300" t="s">
        <v>400</v>
      </c>
      <c r="G17" s="301">
        <v>60.42</v>
      </c>
      <c r="H17" s="301">
        <v>78.97</v>
      </c>
      <c r="I17" s="301">
        <v>88.89</v>
      </c>
      <c r="J17" s="302">
        <v>65.8</v>
      </c>
      <c r="K17" s="359">
        <v>71.43</v>
      </c>
      <c r="L17" s="302">
        <v>92.69</v>
      </c>
      <c r="M17" s="302">
        <v>29.63</v>
      </c>
      <c r="N17" s="302">
        <v>66.33</v>
      </c>
      <c r="O17" s="302">
        <v>13.51</v>
      </c>
      <c r="P17" s="302">
        <v>82.81</v>
      </c>
      <c r="Q17" s="302">
        <v>41.64</v>
      </c>
      <c r="R17" s="302">
        <v>20.24</v>
      </c>
      <c r="S17" s="302">
        <v>86.03</v>
      </c>
      <c r="T17" s="302">
        <v>19.23</v>
      </c>
      <c r="U17" s="302">
        <v>69.08</v>
      </c>
      <c r="V17" s="302">
        <v>8.36</v>
      </c>
      <c r="W17" s="314" t="s">
        <v>401</v>
      </c>
      <c r="X17" s="302">
        <v>48.84</v>
      </c>
      <c r="Y17" s="372">
        <v>68.38</v>
      </c>
      <c r="Z17" s="302">
        <v>89.05</v>
      </c>
      <c r="AA17" s="348">
        <v>2.56</v>
      </c>
      <c r="AB17" s="302">
        <v>80.27</v>
      </c>
      <c r="AC17" s="302">
        <v>13.48</v>
      </c>
      <c r="AD17" s="302">
        <v>36.69</v>
      </c>
      <c r="AE17" s="302">
        <v>10.71</v>
      </c>
      <c r="AF17" s="302" t="s">
        <v>401</v>
      </c>
      <c r="AG17" s="302">
        <v>37.52</v>
      </c>
      <c r="AH17" s="349">
        <v>3.45</v>
      </c>
      <c r="AI17" s="302">
        <v>71.43</v>
      </c>
      <c r="AJ17" s="348">
        <v>61.22</v>
      </c>
      <c r="AK17" s="368">
        <v>14.47</v>
      </c>
      <c r="AL17" s="302" t="s">
        <v>401</v>
      </c>
      <c r="AM17" s="302" t="s">
        <v>401</v>
      </c>
      <c r="AN17" s="348">
        <v>11.94</v>
      </c>
      <c r="AO17" s="302">
        <v>71.38</v>
      </c>
      <c r="AP17" s="376">
        <v>75</v>
      </c>
      <c r="AQ17" s="302">
        <v>52.27</v>
      </c>
      <c r="AR17" s="302">
        <v>87.74</v>
      </c>
      <c r="AS17" s="302">
        <v>48.82</v>
      </c>
      <c r="AT17" s="302">
        <v>74.2</v>
      </c>
      <c r="AU17" s="303" t="s">
        <v>403</v>
      </c>
      <c r="AV17" s="304" t="s">
        <v>403</v>
      </c>
      <c r="AW17" s="300">
        <v>60</v>
      </c>
      <c r="AX17" s="384" t="s">
        <v>399</v>
      </c>
      <c r="AY17" s="349">
        <v>61</v>
      </c>
      <c r="AZ17" s="362">
        <v>10</v>
      </c>
      <c r="BA17" s="300">
        <v>34</v>
      </c>
      <c r="BB17" s="306">
        <v>18</v>
      </c>
      <c r="BC17" s="306">
        <v>79</v>
      </c>
      <c r="BD17" s="300">
        <v>10</v>
      </c>
      <c r="BE17" s="306">
        <v>32</v>
      </c>
      <c r="BF17" s="384">
        <v>0</v>
      </c>
      <c r="BG17" s="300">
        <v>37</v>
      </c>
      <c r="BH17" s="306" t="s">
        <v>399</v>
      </c>
      <c r="BI17" s="362">
        <v>59</v>
      </c>
      <c r="BJ17" s="327">
        <v>76</v>
      </c>
    </row>
    <row r="18" spans="1:62" s="197" customFormat="1" ht="15.75" customHeight="1">
      <c r="A18" s="504"/>
      <c r="B18" s="189" t="s">
        <v>344</v>
      </c>
      <c r="C18" s="307" t="s">
        <v>400</v>
      </c>
      <c r="D18" s="308" t="s">
        <v>400</v>
      </c>
      <c r="E18" s="308" t="s">
        <v>400</v>
      </c>
      <c r="F18" s="308" t="s">
        <v>400</v>
      </c>
      <c r="G18" s="308" t="s">
        <v>400</v>
      </c>
      <c r="H18" s="308" t="s">
        <v>400</v>
      </c>
      <c r="I18" s="308" t="s">
        <v>400</v>
      </c>
      <c r="J18" s="308">
        <v>100</v>
      </c>
      <c r="K18" s="308" t="s">
        <v>400</v>
      </c>
      <c r="L18" s="308" t="s">
        <v>400</v>
      </c>
      <c r="M18" s="308" t="s">
        <v>403</v>
      </c>
      <c r="N18" s="308" t="s">
        <v>400</v>
      </c>
      <c r="O18" s="308" t="s">
        <v>400</v>
      </c>
      <c r="P18" s="308" t="s">
        <v>400</v>
      </c>
      <c r="Q18" s="308" t="s">
        <v>400</v>
      </c>
      <c r="R18" s="308" t="s">
        <v>400</v>
      </c>
      <c r="S18" s="308" t="s">
        <v>400</v>
      </c>
      <c r="T18" s="308" t="s">
        <v>403</v>
      </c>
      <c r="U18" s="308" t="s">
        <v>400</v>
      </c>
      <c r="V18" s="308" t="s">
        <v>401</v>
      </c>
      <c r="W18" s="308" t="s">
        <v>401</v>
      </c>
      <c r="X18" s="308">
        <v>99.13</v>
      </c>
      <c r="Y18" s="311">
        <v>98.29</v>
      </c>
      <c r="Z18" s="308" t="s">
        <v>401</v>
      </c>
      <c r="AA18" s="308" t="s">
        <v>401</v>
      </c>
      <c r="AB18" s="308" t="s">
        <v>401</v>
      </c>
      <c r="AC18" s="308" t="s">
        <v>401</v>
      </c>
      <c r="AD18" s="308" t="s">
        <v>401</v>
      </c>
      <c r="AE18" s="308" t="s">
        <v>401</v>
      </c>
      <c r="AF18" s="308" t="s">
        <v>401</v>
      </c>
      <c r="AG18" s="308" t="s">
        <v>401</v>
      </c>
      <c r="AH18" s="308" t="s">
        <v>401</v>
      </c>
      <c r="AI18" s="308" t="s">
        <v>401</v>
      </c>
      <c r="AJ18" s="308" t="s">
        <v>401</v>
      </c>
      <c r="AK18" s="369" t="s">
        <v>399</v>
      </c>
      <c r="AL18" s="308" t="s">
        <v>401</v>
      </c>
      <c r="AM18" s="308" t="s">
        <v>401</v>
      </c>
      <c r="AN18" s="308" t="s">
        <v>401</v>
      </c>
      <c r="AO18" s="308" t="s">
        <v>401</v>
      </c>
      <c r="AP18" s="377" t="s">
        <v>399</v>
      </c>
      <c r="AQ18" s="308" t="s">
        <v>399</v>
      </c>
      <c r="AR18" s="308" t="s">
        <v>399</v>
      </c>
      <c r="AS18" s="308" t="s">
        <v>399</v>
      </c>
      <c r="AT18" s="308" t="s">
        <v>406</v>
      </c>
      <c r="AU18" s="309" t="s">
        <v>403</v>
      </c>
      <c r="AV18" s="310" t="s">
        <v>403</v>
      </c>
      <c r="AW18" s="308" t="s">
        <v>402</v>
      </c>
      <c r="AX18" s="385" t="s">
        <v>399</v>
      </c>
      <c r="AY18" s="312" t="s">
        <v>399</v>
      </c>
      <c r="AZ18" s="312" t="s">
        <v>399</v>
      </c>
      <c r="BA18" s="312" t="s">
        <v>399</v>
      </c>
      <c r="BB18" s="312" t="s">
        <v>399</v>
      </c>
      <c r="BC18" s="312" t="s">
        <v>399</v>
      </c>
      <c r="BD18" s="312" t="s">
        <v>399</v>
      </c>
      <c r="BE18" s="312" t="s">
        <v>399</v>
      </c>
      <c r="BF18" s="385"/>
      <c r="BG18" s="312" t="s">
        <v>399</v>
      </c>
      <c r="BH18" s="312" t="s">
        <v>406</v>
      </c>
      <c r="BI18" s="312" t="s">
        <v>406</v>
      </c>
      <c r="BJ18" s="328" t="s">
        <v>406</v>
      </c>
    </row>
    <row r="19" spans="1:62" s="197" customFormat="1" ht="15.75" customHeight="1">
      <c r="A19" s="504"/>
      <c r="B19" s="190" t="s">
        <v>345</v>
      </c>
      <c r="C19" s="285">
        <v>3.94</v>
      </c>
      <c r="D19" s="292">
        <v>0.78</v>
      </c>
      <c r="E19" s="292">
        <v>19.72</v>
      </c>
      <c r="F19" s="292">
        <v>29.41</v>
      </c>
      <c r="G19" s="343">
        <v>89.58</v>
      </c>
      <c r="H19" s="292">
        <v>97.44</v>
      </c>
      <c r="I19" s="292">
        <v>100</v>
      </c>
      <c r="J19" s="292" t="s">
        <v>400</v>
      </c>
      <c r="K19" s="356">
        <v>89.8</v>
      </c>
      <c r="L19" s="292">
        <v>97.31</v>
      </c>
      <c r="M19" s="292">
        <v>14.81</v>
      </c>
      <c r="N19" s="292">
        <v>66.08</v>
      </c>
      <c r="O19" s="292">
        <v>2.7</v>
      </c>
      <c r="P19" s="292">
        <v>89.06</v>
      </c>
      <c r="Q19" s="292">
        <v>93.37</v>
      </c>
      <c r="R19" s="292">
        <v>0</v>
      </c>
      <c r="S19" s="292">
        <v>82.72</v>
      </c>
      <c r="T19" s="292">
        <v>7.69</v>
      </c>
      <c r="U19" s="292">
        <v>69.65</v>
      </c>
      <c r="V19" s="292">
        <v>0</v>
      </c>
      <c r="W19" s="286" t="s">
        <v>401</v>
      </c>
      <c r="X19" s="292" t="s">
        <v>401</v>
      </c>
      <c r="Y19" s="295" t="s">
        <v>399</v>
      </c>
      <c r="Z19" s="292">
        <v>98.94</v>
      </c>
      <c r="AA19" s="292">
        <v>0</v>
      </c>
      <c r="AB19" s="292">
        <v>98.19</v>
      </c>
      <c r="AC19" s="292">
        <v>0.46</v>
      </c>
      <c r="AD19" s="292">
        <v>95.09</v>
      </c>
      <c r="AE19" s="356">
        <v>71.43</v>
      </c>
      <c r="AF19" s="292" t="s">
        <v>401</v>
      </c>
      <c r="AG19" s="292">
        <v>99.88</v>
      </c>
      <c r="AH19" s="292">
        <v>70.11</v>
      </c>
      <c r="AI19" s="292">
        <v>98.21</v>
      </c>
      <c r="AJ19" s="292">
        <v>95.92</v>
      </c>
      <c r="AK19" s="366">
        <v>84.21</v>
      </c>
      <c r="AL19" s="356">
        <v>40.18</v>
      </c>
      <c r="AM19" s="286">
        <v>81.26</v>
      </c>
      <c r="AN19" s="286" t="s">
        <v>401</v>
      </c>
      <c r="AO19" s="292" t="s">
        <v>401</v>
      </c>
      <c r="AP19" s="375" t="s">
        <v>399</v>
      </c>
      <c r="AQ19" s="292" t="s">
        <v>399</v>
      </c>
      <c r="AR19" s="292" t="s">
        <v>399</v>
      </c>
      <c r="AS19" s="292">
        <v>62.54</v>
      </c>
      <c r="AT19" s="292" t="s">
        <v>406</v>
      </c>
      <c r="AU19" s="293">
        <v>1</v>
      </c>
      <c r="AV19" s="294">
        <v>2</v>
      </c>
      <c r="AW19" s="292">
        <v>49</v>
      </c>
      <c r="AX19" s="383">
        <v>0</v>
      </c>
      <c r="AY19" s="343">
        <v>54</v>
      </c>
      <c r="AZ19" s="296">
        <v>0</v>
      </c>
      <c r="BA19" s="296">
        <v>86</v>
      </c>
      <c r="BB19" s="296">
        <v>0</v>
      </c>
      <c r="BC19" s="296">
        <v>97</v>
      </c>
      <c r="BD19" s="296">
        <v>0</v>
      </c>
      <c r="BE19" s="296">
        <v>89</v>
      </c>
      <c r="BF19" s="383">
        <v>25</v>
      </c>
      <c r="BG19" s="296">
        <v>100</v>
      </c>
      <c r="BH19" s="296">
        <v>80</v>
      </c>
      <c r="BI19" s="356">
        <v>63</v>
      </c>
      <c r="BJ19" s="326" t="s">
        <v>399</v>
      </c>
    </row>
    <row r="20" spans="1:62" s="197" customFormat="1" ht="15.75" customHeight="1">
      <c r="A20" s="504"/>
      <c r="B20" s="187" t="s">
        <v>346</v>
      </c>
      <c r="C20" s="285">
        <v>39.76</v>
      </c>
      <c r="D20" s="292">
        <v>32.47</v>
      </c>
      <c r="E20" s="356">
        <v>70.83</v>
      </c>
      <c r="F20" s="292">
        <v>92.16</v>
      </c>
      <c r="G20" s="292" t="s">
        <v>400</v>
      </c>
      <c r="H20" s="292" t="s">
        <v>400</v>
      </c>
      <c r="I20" s="286" t="s">
        <v>400</v>
      </c>
      <c r="J20" s="286" t="s">
        <v>400</v>
      </c>
      <c r="K20" s="286" t="s">
        <v>400</v>
      </c>
      <c r="L20" s="286" t="s">
        <v>400</v>
      </c>
      <c r="M20" s="286" t="s">
        <v>400</v>
      </c>
      <c r="N20" s="286" t="s">
        <v>400</v>
      </c>
      <c r="O20" s="286" t="s">
        <v>403</v>
      </c>
      <c r="P20" s="286" t="s">
        <v>400</v>
      </c>
      <c r="Q20" s="286" t="s">
        <v>400</v>
      </c>
      <c r="R20" s="286" t="s">
        <v>400</v>
      </c>
      <c r="S20" s="286" t="s">
        <v>400</v>
      </c>
      <c r="T20" s="286" t="s">
        <v>400</v>
      </c>
      <c r="U20" s="286" t="s">
        <v>400</v>
      </c>
      <c r="V20" s="286" t="s">
        <v>401</v>
      </c>
      <c r="W20" s="286" t="s">
        <v>401</v>
      </c>
      <c r="X20" s="313" t="s">
        <v>401</v>
      </c>
      <c r="Y20" s="289" t="s">
        <v>399</v>
      </c>
      <c r="Z20" s="286" t="s">
        <v>401</v>
      </c>
      <c r="AA20" s="286" t="s">
        <v>401</v>
      </c>
      <c r="AB20" s="286" t="s">
        <v>401</v>
      </c>
      <c r="AC20" s="286" t="s">
        <v>401</v>
      </c>
      <c r="AD20" s="286" t="s">
        <v>401</v>
      </c>
      <c r="AE20" s="286" t="s">
        <v>401</v>
      </c>
      <c r="AF20" s="286" t="s">
        <v>401</v>
      </c>
      <c r="AG20" s="286" t="s">
        <v>401</v>
      </c>
      <c r="AH20" s="286" t="s">
        <v>401</v>
      </c>
      <c r="AI20" s="286" t="s">
        <v>401</v>
      </c>
      <c r="AJ20" s="286" t="s">
        <v>401</v>
      </c>
      <c r="AK20" s="365" t="s">
        <v>399</v>
      </c>
      <c r="AL20" s="286">
        <v>70.64</v>
      </c>
      <c r="AM20" s="286">
        <v>92.76</v>
      </c>
      <c r="AN20" s="286" t="s">
        <v>401</v>
      </c>
      <c r="AO20" s="286" t="s">
        <v>401</v>
      </c>
      <c r="AP20" s="374" t="s">
        <v>399</v>
      </c>
      <c r="AQ20" s="286" t="s">
        <v>399</v>
      </c>
      <c r="AR20" s="286" t="s">
        <v>399</v>
      </c>
      <c r="AS20" s="286" t="s">
        <v>399</v>
      </c>
      <c r="AT20" s="286" t="s">
        <v>406</v>
      </c>
      <c r="AU20" s="293">
        <v>41</v>
      </c>
      <c r="AV20" s="288">
        <v>23</v>
      </c>
      <c r="AW20" s="286" t="s">
        <v>402</v>
      </c>
      <c r="AX20" s="382" t="s">
        <v>399</v>
      </c>
      <c r="AY20" s="290" t="s">
        <v>399</v>
      </c>
      <c r="AZ20" s="290" t="s">
        <v>399</v>
      </c>
      <c r="BA20" s="290" t="s">
        <v>399</v>
      </c>
      <c r="BB20" s="290" t="s">
        <v>399</v>
      </c>
      <c r="BC20" s="290" t="s">
        <v>399</v>
      </c>
      <c r="BD20" s="290" t="s">
        <v>399</v>
      </c>
      <c r="BE20" s="290" t="s">
        <v>399</v>
      </c>
      <c r="BF20" s="382" t="s">
        <v>399</v>
      </c>
      <c r="BG20" s="296" t="s">
        <v>399</v>
      </c>
      <c r="BH20" s="296">
        <v>89</v>
      </c>
      <c r="BI20" s="296" t="s">
        <v>399</v>
      </c>
      <c r="BJ20" s="326" t="s">
        <v>406</v>
      </c>
    </row>
    <row r="21" spans="1:62" s="197" customFormat="1" ht="15.75" customHeight="1">
      <c r="A21" s="504"/>
      <c r="B21" s="187" t="s">
        <v>347</v>
      </c>
      <c r="C21" s="285" t="s">
        <v>400</v>
      </c>
      <c r="D21" s="292" t="s">
        <v>400</v>
      </c>
      <c r="E21" s="292" t="s">
        <v>400</v>
      </c>
      <c r="F21" s="292" t="s">
        <v>400</v>
      </c>
      <c r="G21" s="292" t="s">
        <v>400</v>
      </c>
      <c r="H21" s="292" t="s">
        <v>400</v>
      </c>
      <c r="I21" s="286" t="s">
        <v>400</v>
      </c>
      <c r="J21" s="286" t="s">
        <v>400</v>
      </c>
      <c r="K21" s="286" t="s">
        <v>400</v>
      </c>
      <c r="L21" s="286" t="s">
        <v>400</v>
      </c>
      <c r="M21" s="286" t="s">
        <v>400</v>
      </c>
      <c r="N21" s="286" t="s">
        <v>400</v>
      </c>
      <c r="O21" s="286" t="s">
        <v>403</v>
      </c>
      <c r="P21" s="286" t="s">
        <v>400</v>
      </c>
      <c r="Q21" s="286" t="s">
        <v>400</v>
      </c>
      <c r="R21" s="286" t="s">
        <v>400</v>
      </c>
      <c r="S21" s="286" t="s">
        <v>400</v>
      </c>
      <c r="T21" s="286" t="s">
        <v>400</v>
      </c>
      <c r="U21" s="286" t="s">
        <v>400</v>
      </c>
      <c r="V21" s="286" t="s">
        <v>401</v>
      </c>
      <c r="W21" s="286" t="s">
        <v>401</v>
      </c>
      <c r="X21" s="286" t="s">
        <v>401</v>
      </c>
      <c r="Y21" s="289" t="s">
        <v>399</v>
      </c>
      <c r="Z21" s="286" t="s">
        <v>401</v>
      </c>
      <c r="AA21" s="286" t="s">
        <v>401</v>
      </c>
      <c r="AB21" s="286" t="s">
        <v>401</v>
      </c>
      <c r="AC21" s="286" t="s">
        <v>401</v>
      </c>
      <c r="AD21" s="286" t="s">
        <v>401</v>
      </c>
      <c r="AE21" s="286" t="s">
        <v>401</v>
      </c>
      <c r="AF21" s="286" t="s">
        <v>401</v>
      </c>
      <c r="AG21" s="286" t="s">
        <v>401</v>
      </c>
      <c r="AH21" s="286" t="s">
        <v>401</v>
      </c>
      <c r="AI21" s="286" t="s">
        <v>401</v>
      </c>
      <c r="AJ21" s="286" t="s">
        <v>401</v>
      </c>
      <c r="AK21" s="365" t="s">
        <v>399</v>
      </c>
      <c r="AL21" s="286" t="s">
        <v>401</v>
      </c>
      <c r="AM21" s="286" t="s">
        <v>401</v>
      </c>
      <c r="AN21" s="286">
        <v>95.52</v>
      </c>
      <c r="AO21" s="286">
        <v>98.36</v>
      </c>
      <c r="AP21" s="374">
        <v>97.73</v>
      </c>
      <c r="AQ21" s="286">
        <v>93.18</v>
      </c>
      <c r="AR21" s="286">
        <v>99.35</v>
      </c>
      <c r="AS21" s="286" t="s">
        <v>399</v>
      </c>
      <c r="AT21" s="286" t="s">
        <v>399</v>
      </c>
      <c r="AU21" s="293" t="s">
        <v>403</v>
      </c>
      <c r="AV21" s="288" t="s">
        <v>403</v>
      </c>
      <c r="AW21" s="286" t="s">
        <v>402</v>
      </c>
      <c r="AX21" s="382" t="s">
        <v>399</v>
      </c>
      <c r="AY21" s="290" t="s">
        <v>399</v>
      </c>
      <c r="AZ21" s="290" t="s">
        <v>399</v>
      </c>
      <c r="BA21" s="290" t="s">
        <v>399</v>
      </c>
      <c r="BB21" s="290" t="s">
        <v>399</v>
      </c>
      <c r="BC21" s="290" t="s">
        <v>399</v>
      </c>
      <c r="BD21" s="290" t="s">
        <v>399</v>
      </c>
      <c r="BE21" s="290" t="s">
        <v>399</v>
      </c>
      <c r="BF21" s="382" t="s">
        <v>399</v>
      </c>
      <c r="BG21" s="290" t="s">
        <v>399</v>
      </c>
      <c r="BH21" s="290" t="s">
        <v>406</v>
      </c>
      <c r="BI21" s="290" t="s">
        <v>406</v>
      </c>
      <c r="BJ21" s="325" t="s">
        <v>406</v>
      </c>
    </row>
    <row r="22" spans="1:62" s="197" customFormat="1" ht="15.75" customHeight="1">
      <c r="A22" s="504"/>
      <c r="B22" s="187" t="s">
        <v>348</v>
      </c>
      <c r="C22" s="285" t="s">
        <v>400</v>
      </c>
      <c r="D22" s="292" t="s">
        <v>400</v>
      </c>
      <c r="E22" s="292" t="s">
        <v>400</v>
      </c>
      <c r="F22" s="292" t="s">
        <v>400</v>
      </c>
      <c r="G22" s="292">
        <v>75</v>
      </c>
      <c r="H22" s="292">
        <v>86.67</v>
      </c>
      <c r="I22" s="286">
        <v>100</v>
      </c>
      <c r="J22" s="286">
        <v>100</v>
      </c>
      <c r="K22" s="358">
        <v>83.67</v>
      </c>
      <c r="L22" s="286">
        <v>96.92</v>
      </c>
      <c r="M22" s="286">
        <v>0</v>
      </c>
      <c r="N22" s="286">
        <v>64.05</v>
      </c>
      <c r="O22" s="286">
        <v>5.41</v>
      </c>
      <c r="P22" s="286">
        <v>98.44</v>
      </c>
      <c r="Q22" s="286">
        <v>91.64</v>
      </c>
      <c r="R22" s="286">
        <v>0</v>
      </c>
      <c r="S22" s="286">
        <v>80.15</v>
      </c>
      <c r="T22" s="286">
        <v>0</v>
      </c>
      <c r="U22" s="286">
        <v>67.27</v>
      </c>
      <c r="V22" s="286">
        <v>1.49</v>
      </c>
      <c r="W22" s="286" t="s">
        <v>401</v>
      </c>
      <c r="X22" s="286">
        <v>99.61</v>
      </c>
      <c r="Y22" s="289">
        <v>99.15</v>
      </c>
      <c r="Z22" s="286">
        <v>98.59</v>
      </c>
      <c r="AA22" s="286">
        <v>0</v>
      </c>
      <c r="AB22" s="286">
        <v>97.92</v>
      </c>
      <c r="AC22" s="286">
        <v>0.31</v>
      </c>
      <c r="AD22" s="286">
        <v>94.17</v>
      </c>
      <c r="AE22" s="286">
        <v>3.57</v>
      </c>
      <c r="AF22" s="286">
        <v>100</v>
      </c>
      <c r="AG22" s="286">
        <v>99.27</v>
      </c>
      <c r="AH22" s="286">
        <v>0</v>
      </c>
      <c r="AI22" s="286">
        <v>96.43</v>
      </c>
      <c r="AJ22" s="286">
        <v>87.76</v>
      </c>
      <c r="AK22" s="367">
        <v>46.05</v>
      </c>
      <c r="AL22" s="286" t="s">
        <v>401</v>
      </c>
      <c r="AM22" s="286" t="s">
        <v>401</v>
      </c>
      <c r="AN22" s="286">
        <v>98.51</v>
      </c>
      <c r="AO22" s="286">
        <v>98.68</v>
      </c>
      <c r="AP22" s="374">
        <v>97.73</v>
      </c>
      <c r="AQ22" s="286">
        <v>93.18</v>
      </c>
      <c r="AR22" s="286">
        <v>100</v>
      </c>
      <c r="AS22" s="286">
        <v>48.28</v>
      </c>
      <c r="AT22" s="286" t="s">
        <v>399</v>
      </c>
      <c r="AU22" s="293" t="s">
        <v>403</v>
      </c>
      <c r="AV22" s="288" t="s">
        <v>403</v>
      </c>
      <c r="AW22" s="286">
        <v>47</v>
      </c>
      <c r="AX22" s="382">
        <v>13</v>
      </c>
      <c r="AY22" s="346">
        <v>49</v>
      </c>
      <c r="AZ22" s="290">
        <v>0</v>
      </c>
      <c r="BA22" s="290">
        <v>83</v>
      </c>
      <c r="BB22" s="290">
        <v>0</v>
      </c>
      <c r="BC22" s="290">
        <v>97</v>
      </c>
      <c r="BD22" s="290">
        <v>0</v>
      </c>
      <c r="BE22" s="290">
        <v>89</v>
      </c>
      <c r="BF22" s="382">
        <v>0</v>
      </c>
      <c r="BG22" s="290">
        <v>99</v>
      </c>
      <c r="BH22" s="290" t="s">
        <v>399</v>
      </c>
      <c r="BI22" s="358">
        <v>59</v>
      </c>
      <c r="BJ22" s="325" t="s">
        <v>406</v>
      </c>
    </row>
    <row r="23" spans="1:62" s="197" customFormat="1" ht="15.75" customHeight="1">
      <c r="A23" s="504"/>
      <c r="B23" s="187" t="s">
        <v>349</v>
      </c>
      <c r="C23" s="285" t="s">
        <v>400</v>
      </c>
      <c r="D23" s="292" t="s">
        <v>400</v>
      </c>
      <c r="E23" s="292" t="s">
        <v>400</v>
      </c>
      <c r="F23" s="292" t="s">
        <v>400</v>
      </c>
      <c r="G23" s="292" t="s">
        <v>400</v>
      </c>
      <c r="H23" s="292" t="s">
        <v>400</v>
      </c>
      <c r="I23" s="292" t="s">
        <v>400</v>
      </c>
      <c r="J23" s="286" t="s">
        <v>400</v>
      </c>
      <c r="K23" s="286" t="s">
        <v>400</v>
      </c>
      <c r="L23" s="286" t="s">
        <v>400</v>
      </c>
      <c r="M23" s="286" t="s">
        <v>400</v>
      </c>
      <c r="N23" s="286" t="s">
        <v>400</v>
      </c>
      <c r="O23" s="286" t="s">
        <v>403</v>
      </c>
      <c r="P23" s="286" t="s">
        <v>400</v>
      </c>
      <c r="Q23" s="286" t="s">
        <v>400</v>
      </c>
      <c r="R23" s="286" t="s">
        <v>400</v>
      </c>
      <c r="S23" s="286" t="s">
        <v>400</v>
      </c>
      <c r="T23" s="286" t="s">
        <v>400</v>
      </c>
      <c r="U23" s="286" t="s">
        <v>400</v>
      </c>
      <c r="V23" s="286" t="s">
        <v>401</v>
      </c>
      <c r="W23" s="286" t="s">
        <v>401</v>
      </c>
      <c r="X23" s="286">
        <v>54.81</v>
      </c>
      <c r="Y23" s="289" t="s">
        <v>399</v>
      </c>
      <c r="Z23" s="286" t="s">
        <v>401</v>
      </c>
      <c r="AA23" s="286" t="s">
        <v>401</v>
      </c>
      <c r="AB23" s="286" t="s">
        <v>401</v>
      </c>
      <c r="AC23" s="286" t="s">
        <v>401</v>
      </c>
      <c r="AD23" s="286" t="s">
        <v>401</v>
      </c>
      <c r="AE23" s="286" t="s">
        <v>401</v>
      </c>
      <c r="AF23" s="286" t="s">
        <v>401</v>
      </c>
      <c r="AG23" s="286" t="s">
        <v>401</v>
      </c>
      <c r="AH23" s="286" t="s">
        <v>401</v>
      </c>
      <c r="AI23" s="286" t="s">
        <v>401</v>
      </c>
      <c r="AJ23" s="286" t="s">
        <v>401</v>
      </c>
      <c r="AK23" s="365" t="s">
        <v>399</v>
      </c>
      <c r="AL23" s="286" t="s">
        <v>401</v>
      </c>
      <c r="AM23" s="286" t="s">
        <v>401</v>
      </c>
      <c r="AN23" s="286">
        <v>8.96</v>
      </c>
      <c r="AO23" s="286" t="s">
        <v>401</v>
      </c>
      <c r="AP23" s="378">
        <v>82.95</v>
      </c>
      <c r="AQ23" s="286">
        <v>47.73</v>
      </c>
      <c r="AR23" s="286">
        <v>94.84</v>
      </c>
      <c r="AS23" s="286" t="s">
        <v>399</v>
      </c>
      <c r="AT23" s="286" t="s">
        <v>399</v>
      </c>
      <c r="AU23" s="293" t="s">
        <v>403</v>
      </c>
      <c r="AV23" s="288" t="s">
        <v>403</v>
      </c>
      <c r="AW23" s="286" t="s">
        <v>402</v>
      </c>
      <c r="AX23" s="382" t="s">
        <v>399</v>
      </c>
      <c r="AY23" s="290" t="s">
        <v>399</v>
      </c>
      <c r="AZ23" s="290" t="s">
        <v>399</v>
      </c>
      <c r="BA23" s="290" t="s">
        <v>399</v>
      </c>
      <c r="BB23" s="290" t="s">
        <v>399</v>
      </c>
      <c r="BC23" s="290" t="s">
        <v>399</v>
      </c>
      <c r="BD23" s="290" t="s">
        <v>399</v>
      </c>
      <c r="BE23" s="290" t="s">
        <v>399</v>
      </c>
      <c r="BF23" s="382" t="s">
        <v>399</v>
      </c>
      <c r="BG23" s="290" t="s">
        <v>399</v>
      </c>
      <c r="BH23" s="290" t="s">
        <v>406</v>
      </c>
      <c r="BI23" s="290" t="s">
        <v>406</v>
      </c>
      <c r="BJ23" s="325" t="s">
        <v>406</v>
      </c>
    </row>
    <row r="24" spans="1:62" s="197" customFormat="1" ht="15.75" customHeight="1">
      <c r="A24" s="504"/>
      <c r="B24" s="191" t="s">
        <v>350</v>
      </c>
      <c r="C24" s="192" t="s">
        <v>400</v>
      </c>
      <c r="D24" s="314" t="s">
        <v>400</v>
      </c>
      <c r="E24" s="314" t="s">
        <v>400</v>
      </c>
      <c r="F24" s="314" t="s">
        <v>400</v>
      </c>
      <c r="G24" s="314" t="s">
        <v>400</v>
      </c>
      <c r="H24" s="314" t="s">
        <v>400</v>
      </c>
      <c r="I24" s="314" t="s">
        <v>400</v>
      </c>
      <c r="J24" s="314" t="s">
        <v>400</v>
      </c>
      <c r="K24" s="314" t="s">
        <v>400</v>
      </c>
      <c r="L24" s="314" t="s">
        <v>400</v>
      </c>
      <c r="M24" s="314" t="s">
        <v>400</v>
      </c>
      <c r="N24" s="314" t="s">
        <v>400</v>
      </c>
      <c r="O24" s="314" t="s">
        <v>403</v>
      </c>
      <c r="P24" s="314" t="s">
        <v>400</v>
      </c>
      <c r="Q24" s="314" t="s">
        <v>400</v>
      </c>
      <c r="R24" s="314" t="s">
        <v>400</v>
      </c>
      <c r="S24" s="314" t="s">
        <v>400</v>
      </c>
      <c r="T24" s="314" t="s">
        <v>400</v>
      </c>
      <c r="U24" s="314" t="s">
        <v>400</v>
      </c>
      <c r="V24" s="314" t="s">
        <v>401</v>
      </c>
      <c r="W24" s="286" t="s">
        <v>401</v>
      </c>
      <c r="X24" s="314" t="s">
        <v>401</v>
      </c>
      <c r="Y24" s="317" t="s">
        <v>399</v>
      </c>
      <c r="Z24" s="314" t="s">
        <v>401</v>
      </c>
      <c r="AA24" s="314" t="s">
        <v>401</v>
      </c>
      <c r="AB24" s="314" t="s">
        <v>401</v>
      </c>
      <c r="AC24" s="314" t="s">
        <v>401</v>
      </c>
      <c r="AD24" s="314" t="s">
        <v>401</v>
      </c>
      <c r="AE24" s="314" t="s">
        <v>401</v>
      </c>
      <c r="AF24" s="314">
        <v>0</v>
      </c>
      <c r="AG24" s="314" t="s">
        <v>401</v>
      </c>
      <c r="AH24" s="314" t="s">
        <v>401</v>
      </c>
      <c r="AI24" s="314" t="s">
        <v>401</v>
      </c>
      <c r="AJ24" s="314" t="s">
        <v>401</v>
      </c>
      <c r="AK24" s="370" t="s">
        <v>399</v>
      </c>
      <c r="AL24" s="314" t="s">
        <v>401</v>
      </c>
      <c r="AM24" s="314" t="s">
        <v>401</v>
      </c>
      <c r="AN24" s="314" t="s">
        <v>401</v>
      </c>
      <c r="AO24" s="314" t="s">
        <v>401</v>
      </c>
      <c r="AP24" s="379" t="s">
        <v>399</v>
      </c>
      <c r="AQ24" s="314" t="s">
        <v>399</v>
      </c>
      <c r="AR24" s="314" t="s">
        <v>399</v>
      </c>
      <c r="AS24" s="314" t="s">
        <v>399</v>
      </c>
      <c r="AT24" s="314" t="s">
        <v>406</v>
      </c>
      <c r="AU24" s="315" t="s">
        <v>403</v>
      </c>
      <c r="AV24" s="316" t="s">
        <v>403</v>
      </c>
      <c r="AW24" s="314" t="s">
        <v>402</v>
      </c>
      <c r="AX24" s="386" t="s">
        <v>399</v>
      </c>
      <c r="AY24" s="318" t="s">
        <v>399</v>
      </c>
      <c r="AZ24" s="318" t="s">
        <v>399</v>
      </c>
      <c r="BA24" s="318" t="s">
        <v>399</v>
      </c>
      <c r="BB24" s="318" t="s">
        <v>399</v>
      </c>
      <c r="BC24" s="318" t="s">
        <v>399</v>
      </c>
      <c r="BD24" s="318" t="s">
        <v>399</v>
      </c>
      <c r="BE24" s="318" t="s">
        <v>399</v>
      </c>
      <c r="BF24" s="386" t="s">
        <v>399</v>
      </c>
      <c r="BG24" s="318" t="s">
        <v>399</v>
      </c>
      <c r="BH24" s="318" t="s">
        <v>406</v>
      </c>
      <c r="BI24" s="318" t="s">
        <v>406</v>
      </c>
      <c r="BJ24" s="329" t="s">
        <v>406</v>
      </c>
    </row>
    <row r="25" spans="1:62" s="197" customFormat="1" ht="15.75" customHeight="1">
      <c r="A25" s="504"/>
      <c r="B25" s="204" t="s">
        <v>351</v>
      </c>
      <c r="C25" s="319" t="s">
        <v>400</v>
      </c>
      <c r="D25" s="292" t="s">
        <v>400</v>
      </c>
      <c r="E25" s="292" t="s">
        <v>400</v>
      </c>
      <c r="F25" s="292" t="s">
        <v>400</v>
      </c>
      <c r="G25" s="292" t="s">
        <v>400</v>
      </c>
      <c r="H25" s="292" t="s">
        <v>400</v>
      </c>
      <c r="I25" s="292" t="s">
        <v>400</v>
      </c>
      <c r="J25" s="292" t="s">
        <v>400</v>
      </c>
      <c r="K25" s="292" t="s">
        <v>400</v>
      </c>
      <c r="L25" s="292" t="s">
        <v>400</v>
      </c>
      <c r="M25" s="292" t="s">
        <v>400</v>
      </c>
      <c r="N25" s="292" t="s">
        <v>400</v>
      </c>
      <c r="O25" s="292" t="s">
        <v>403</v>
      </c>
      <c r="P25" s="292" t="s">
        <v>400</v>
      </c>
      <c r="Q25" s="292" t="s">
        <v>400</v>
      </c>
      <c r="R25" s="292" t="s">
        <v>400</v>
      </c>
      <c r="S25" s="292" t="s">
        <v>400</v>
      </c>
      <c r="T25" s="292" t="s">
        <v>400</v>
      </c>
      <c r="U25" s="292" t="s">
        <v>400</v>
      </c>
      <c r="V25" s="292" t="s">
        <v>401</v>
      </c>
      <c r="W25" s="286" t="s">
        <v>401</v>
      </c>
      <c r="X25" s="292" t="s">
        <v>401</v>
      </c>
      <c r="Y25" s="295" t="s">
        <v>399</v>
      </c>
      <c r="Z25" s="292" t="s">
        <v>401</v>
      </c>
      <c r="AA25" s="292" t="s">
        <v>401</v>
      </c>
      <c r="AB25" s="292" t="s">
        <v>401</v>
      </c>
      <c r="AC25" s="292" t="s">
        <v>401</v>
      </c>
      <c r="AD25" s="292" t="s">
        <v>401</v>
      </c>
      <c r="AE25" s="292" t="s">
        <v>401</v>
      </c>
      <c r="AF25" s="292">
        <v>1.61</v>
      </c>
      <c r="AG25" s="292" t="s">
        <v>401</v>
      </c>
      <c r="AH25" s="292" t="s">
        <v>401</v>
      </c>
      <c r="AI25" s="292" t="s">
        <v>401</v>
      </c>
      <c r="AJ25" s="292" t="s">
        <v>401</v>
      </c>
      <c r="AK25" s="366" t="s">
        <v>399</v>
      </c>
      <c r="AL25" s="292" t="s">
        <v>401</v>
      </c>
      <c r="AM25" s="292" t="s">
        <v>401</v>
      </c>
      <c r="AN25" s="292" t="s">
        <v>401</v>
      </c>
      <c r="AO25" s="292" t="s">
        <v>401</v>
      </c>
      <c r="AP25" s="375" t="s">
        <v>399</v>
      </c>
      <c r="AQ25" s="292" t="s">
        <v>399</v>
      </c>
      <c r="AR25" s="292" t="s">
        <v>399</v>
      </c>
      <c r="AS25" s="292" t="s">
        <v>399</v>
      </c>
      <c r="AT25" s="292" t="s">
        <v>406</v>
      </c>
      <c r="AU25" s="293" t="s">
        <v>403</v>
      </c>
      <c r="AV25" s="294" t="s">
        <v>403</v>
      </c>
      <c r="AW25" s="292" t="s">
        <v>402</v>
      </c>
      <c r="AX25" s="383" t="s">
        <v>399</v>
      </c>
      <c r="AY25" s="296" t="s">
        <v>399</v>
      </c>
      <c r="AZ25" s="296" t="s">
        <v>399</v>
      </c>
      <c r="BA25" s="296" t="s">
        <v>399</v>
      </c>
      <c r="BB25" s="296" t="s">
        <v>399</v>
      </c>
      <c r="BC25" s="296" t="s">
        <v>399</v>
      </c>
      <c r="BD25" s="296" t="s">
        <v>399</v>
      </c>
      <c r="BE25" s="296" t="s">
        <v>399</v>
      </c>
      <c r="BF25" s="383" t="s">
        <v>399</v>
      </c>
      <c r="BG25" s="296" t="s">
        <v>399</v>
      </c>
      <c r="BH25" s="296" t="s">
        <v>406</v>
      </c>
      <c r="BI25" s="296" t="s">
        <v>406</v>
      </c>
      <c r="BJ25" s="326" t="s">
        <v>406</v>
      </c>
    </row>
    <row r="26" spans="1:62" s="197" customFormat="1" ht="15.75" customHeight="1" thickBot="1">
      <c r="A26" s="505"/>
      <c r="B26" s="237" t="s">
        <v>364</v>
      </c>
      <c r="C26" s="320" t="s">
        <v>400</v>
      </c>
      <c r="D26" s="321" t="s">
        <v>400</v>
      </c>
      <c r="E26" s="321" t="s">
        <v>400</v>
      </c>
      <c r="F26" s="321" t="s">
        <v>400</v>
      </c>
      <c r="G26" s="321" t="s">
        <v>400</v>
      </c>
      <c r="H26" s="321" t="s">
        <v>400</v>
      </c>
      <c r="I26" s="321" t="s">
        <v>400</v>
      </c>
      <c r="J26" s="321" t="s">
        <v>400</v>
      </c>
      <c r="K26" s="321" t="s">
        <v>400</v>
      </c>
      <c r="L26" s="321" t="s">
        <v>400</v>
      </c>
      <c r="M26" s="321">
        <v>92.59</v>
      </c>
      <c r="N26" s="321" t="s">
        <v>400</v>
      </c>
      <c r="O26" s="321">
        <v>47.22</v>
      </c>
      <c r="P26" s="321" t="s">
        <v>400</v>
      </c>
      <c r="Q26" s="321" t="s">
        <v>400</v>
      </c>
      <c r="R26" s="321">
        <v>87.61</v>
      </c>
      <c r="S26" s="321" t="s">
        <v>400</v>
      </c>
      <c r="T26" s="321">
        <v>54.17</v>
      </c>
      <c r="U26" s="321" t="s">
        <v>400</v>
      </c>
      <c r="V26" s="321">
        <v>49.68</v>
      </c>
      <c r="W26" s="314" t="s">
        <v>401</v>
      </c>
      <c r="X26" s="321" t="s">
        <v>401</v>
      </c>
      <c r="Y26" s="305" t="s">
        <v>399</v>
      </c>
      <c r="Z26" s="321" t="s">
        <v>401</v>
      </c>
      <c r="AA26" s="321">
        <v>97.06</v>
      </c>
      <c r="AB26" s="321" t="s">
        <v>401</v>
      </c>
      <c r="AC26" s="321">
        <v>94.25</v>
      </c>
      <c r="AD26" s="321" t="s">
        <v>401</v>
      </c>
      <c r="AE26" s="347">
        <v>44.44</v>
      </c>
      <c r="AF26" s="321" t="s">
        <v>401</v>
      </c>
      <c r="AG26" s="321" t="s">
        <v>401</v>
      </c>
      <c r="AH26" s="321">
        <v>97.56</v>
      </c>
      <c r="AI26" s="321" t="s">
        <v>401</v>
      </c>
      <c r="AJ26" s="321" t="s">
        <v>401</v>
      </c>
      <c r="AK26" s="371">
        <v>97.37</v>
      </c>
      <c r="AL26" s="321" t="s">
        <v>401</v>
      </c>
      <c r="AM26" s="321" t="s">
        <v>401</v>
      </c>
      <c r="AN26" s="321" t="s">
        <v>401</v>
      </c>
      <c r="AO26" s="321" t="s">
        <v>401</v>
      </c>
      <c r="AP26" s="380" t="s">
        <v>399</v>
      </c>
      <c r="AQ26" s="321" t="s">
        <v>399</v>
      </c>
      <c r="AR26" s="321" t="s">
        <v>399</v>
      </c>
      <c r="AS26" s="321" t="s">
        <v>399</v>
      </c>
      <c r="AT26" s="300" t="s">
        <v>406</v>
      </c>
      <c r="AU26" s="322" t="s">
        <v>403</v>
      </c>
      <c r="AV26" s="323" t="s">
        <v>403</v>
      </c>
      <c r="AW26" s="321" t="s">
        <v>402</v>
      </c>
      <c r="AX26" s="387">
        <v>25</v>
      </c>
      <c r="AY26" s="323" t="s">
        <v>399</v>
      </c>
      <c r="AZ26" s="323">
        <v>42</v>
      </c>
      <c r="BA26" s="323" t="s">
        <v>399</v>
      </c>
      <c r="BB26" s="323">
        <v>87</v>
      </c>
      <c r="BC26" s="323" t="s">
        <v>399</v>
      </c>
      <c r="BD26" s="323">
        <v>93</v>
      </c>
      <c r="BE26" s="323" t="s">
        <v>399</v>
      </c>
      <c r="BF26" s="387">
        <v>50</v>
      </c>
      <c r="BG26" s="323" t="s">
        <v>399</v>
      </c>
      <c r="BH26" s="323" t="s">
        <v>406</v>
      </c>
      <c r="BI26" s="323" t="s">
        <v>406</v>
      </c>
      <c r="BJ26" s="324" t="s">
        <v>406</v>
      </c>
    </row>
    <row r="27" spans="1:58" s="197" customFormat="1" ht="15.75" customHeight="1">
      <c r="A27" s="194"/>
      <c r="B27" s="222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</row>
    <row r="28" spans="1:57" s="197" customFormat="1" ht="15.75" customHeight="1">
      <c r="A28" s="184"/>
      <c r="B28" s="196" t="s">
        <v>408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184"/>
      <c r="AX28" s="184"/>
      <c r="AY28" s="184"/>
      <c r="AZ28" s="184"/>
      <c r="BA28" s="184"/>
      <c r="BB28" s="184"/>
      <c r="BC28" s="184"/>
      <c r="BD28" s="184"/>
      <c r="BE28" s="184"/>
    </row>
    <row r="29" spans="1:58" s="197" customFormat="1" ht="15.75" customHeight="1">
      <c r="A29" s="184"/>
      <c r="B29" s="196" t="s">
        <v>409</v>
      </c>
      <c r="H29" s="184"/>
      <c r="I29" s="184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92"/>
      <c r="Z29" s="178"/>
      <c r="AA29" s="178"/>
      <c r="AB29" s="178"/>
      <c r="AC29" s="178"/>
      <c r="AD29" s="170"/>
      <c r="AE29" s="170"/>
      <c r="AF29" s="170"/>
      <c r="AG29" s="170"/>
      <c r="AH29" s="170"/>
      <c r="AI29" s="170"/>
      <c r="AJ29" s="170"/>
      <c r="AK29" s="192"/>
      <c r="AL29" s="170"/>
      <c r="AM29" s="170"/>
      <c r="AN29" s="170"/>
      <c r="AO29" s="170"/>
      <c r="AP29" s="192"/>
      <c r="AQ29" s="170"/>
      <c r="AR29" s="192"/>
      <c r="AS29" s="192"/>
      <c r="AT29" s="192"/>
      <c r="AU29" s="184"/>
      <c r="AV29" s="184"/>
      <c r="AW29" s="184"/>
      <c r="AX29" s="184"/>
      <c r="AY29" s="184"/>
      <c r="BC29" s="184"/>
      <c r="BF29" s="184"/>
    </row>
    <row r="30" spans="1:58" s="197" customFormat="1" ht="15.75" customHeight="1">
      <c r="A30" s="184"/>
      <c r="B30" s="198" t="s">
        <v>352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9"/>
      <c r="Z30" s="170"/>
      <c r="AA30" s="170"/>
      <c r="AB30" s="170"/>
      <c r="AC30" s="170"/>
      <c r="AD30" s="179"/>
      <c r="AE30" s="179"/>
      <c r="AF30" s="179"/>
      <c r="AG30" s="179"/>
      <c r="AH30" s="179"/>
      <c r="AI30" s="179"/>
      <c r="AJ30" s="179"/>
      <c r="AK30" s="170"/>
      <c r="AL30" s="179"/>
      <c r="AM30" s="179"/>
      <c r="AN30" s="179"/>
      <c r="AO30" s="179"/>
      <c r="AP30" s="170"/>
      <c r="AQ30" s="179"/>
      <c r="AR30" s="170"/>
      <c r="AS30" s="170"/>
      <c r="AT30" s="170"/>
      <c r="AU30" s="181"/>
      <c r="AZ30" s="184"/>
      <c r="BA30" s="184"/>
      <c r="BB30" s="184"/>
      <c r="BD30" s="184"/>
      <c r="BE30" s="184"/>
      <c r="BF30" s="184"/>
    </row>
    <row r="31" spans="1:58" s="197" customFormat="1" ht="15.75" customHeight="1">
      <c r="A31" s="184"/>
      <c r="B31" s="401" t="s">
        <v>423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9"/>
      <c r="Z31" s="170"/>
      <c r="AA31" s="170"/>
      <c r="AB31" s="170"/>
      <c r="AC31" s="170"/>
      <c r="AD31" s="179"/>
      <c r="AE31" s="179"/>
      <c r="AF31" s="179"/>
      <c r="AG31" s="179"/>
      <c r="AH31" s="179"/>
      <c r="AI31" s="179"/>
      <c r="AJ31" s="179"/>
      <c r="AK31" s="170"/>
      <c r="AL31" s="179"/>
      <c r="AM31" s="179"/>
      <c r="AN31" s="179"/>
      <c r="AO31" s="179"/>
      <c r="AP31" s="170"/>
      <c r="AQ31" s="179"/>
      <c r="AR31" s="170"/>
      <c r="AS31" s="170"/>
      <c r="AT31" s="170"/>
      <c r="AU31" s="181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</row>
    <row r="32" spans="1:58" s="197" customFormat="1" ht="15.75" customHeight="1">
      <c r="A32" s="184"/>
      <c r="B32" s="401" t="s">
        <v>422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9"/>
      <c r="Z32" s="170"/>
      <c r="AA32" s="170"/>
      <c r="AB32" s="170"/>
      <c r="AC32" s="170"/>
      <c r="AD32" s="179"/>
      <c r="AE32" s="179"/>
      <c r="AF32" s="179"/>
      <c r="AG32" s="179"/>
      <c r="AH32" s="179"/>
      <c r="AI32" s="179"/>
      <c r="AJ32" s="179"/>
      <c r="AK32" s="170"/>
      <c r="AL32" s="179"/>
      <c r="AM32" s="179"/>
      <c r="AN32" s="179"/>
      <c r="AO32" s="179"/>
      <c r="AP32" s="170"/>
      <c r="AQ32" s="179"/>
      <c r="AR32" s="170"/>
      <c r="AS32" s="170"/>
      <c r="AT32" s="170"/>
      <c r="AU32" s="179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</row>
    <row r="33" spans="1:58" s="242" customFormat="1" ht="19.5" customHeight="1">
      <c r="A33" s="170"/>
      <c r="B33" s="401" t="s">
        <v>414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1"/>
    </row>
    <row r="34" spans="1:58" s="250" customFormat="1" ht="19.5" customHeight="1">
      <c r="A34" s="245"/>
      <c r="B34" s="246" t="s">
        <v>395</v>
      </c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8"/>
      <c r="AX34" s="248"/>
      <c r="AY34" s="248"/>
      <c r="AZ34" s="249"/>
      <c r="BA34" s="249"/>
      <c r="BB34" s="249"/>
      <c r="BC34" s="248"/>
      <c r="BD34" s="249"/>
      <c r="BE34" s="249"/>
      <c r="BF34" s="249"/>
    </row>
    <row r="35" spans="1:58" s="252" customFormat="1" ht="21" customHeight="1">
      <c r="A35" s="245"/>
      <c r="B35" s="251" t="s">
        <v>396</v>
      </c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7"/>
    </row>
    <row r="36" spans="1:55" ht="21" customHeight="1">
      <c r="A36" s="170"/>
      <c r="H36" s="170"/>
      <c r="I36" s="170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V36" s="181"/>
      <c r="AW36" s="181"/>
      <c r="AX36" s="181"/>
      <c r="AY36" s="181"/>
      <c r="BC36" s="181"/>
    </row>
    <row r="37" spans="1:46" ht="21" customHeight="1">
      <c r="A37" s="170"/>
      <c r="H37" s="170"/>
      <c r="I37" s="170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</row>
    <row r="38" spans="1:46" ht="21" customHeight="1">
      <c r="A38" s="170"/>
      <c r="H38" s="170"/>
      <c r="I38" s="170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</row>
    <row r="39" spans="1:46" ht="19.5" customHeight="1">
      <c r="A39" s="170"/>
      <c r="H39" s="170"/>
      <c r="I39" s="170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</row>
    <row r="40" spans="1:46" ht="135" customHeight="1">
      <c r="A40" s="170"/>
      <c r="H40" s="170"/>
      <c r="I40" s="170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</row>
    <row r="41" spans="1:46" ht="19.5" customHeight="1">
      <c r="A41" s="170"/>
      <c r="H41" s="170"/>
      <c r="I41" s="170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</row>
    <row r="42" spans="1:46" ht="19.5" customHeight="1">
      <c r="A42" s="170"/>
      <c r="H42" s="170"/>
      <c r="I42" s="170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</row>
    <row r="43" spans="1:46" ht="19.5" customHeight="1">
      <c r="A43" s="170"/>
      <c r="H43" s="170"/>
      <c r="I43" s="170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</row>
    <row r="44" spans="1:46" ht="19.5" customHeight="1">
      <c r="A44" s="170"/>
      <c r="H44" s="170"/>
      <c r="I44" s="170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</row>
    <row r="45" spans="1:46" ht="19.5" customHeight="1">
      <c r="A45" s="170"/>
      <c r="H45" s="170"/>
      <c r="I45" s="170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</row>
    <row r="46" spans="1:46" ht="19.5" customHeight="1">
      <c r="A46" s="170"/>
      <c r="H46" s="170"/>
      <c r="I46" s="170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</row>
    <row r="47" spans="1:46" ht="19.5" customHeight="1">
      <c r="A47" s="170"/>
      <c r="H47" s="170"/>
      <c r="I47" s="170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</row>
    <row r="48" spans="1:46" ht="19.5" customHeight="1">
      <c r="A48" s="170"/>
      <c r="H48" s="170"/>
      <c r="I48" s="170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</row>
    <row r="49" spans="1:46" ht="19.5" customHeight="1">
      <c r="A49" s="170"/>
      <c r="H49" s="170"/>
      <c r="I49" s="170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</row>
    <row r="50" spans="1:46" ht="19.5" customHeight="1">
      <c r="A50" s="170"/>
      <c r="H50" s="170"/>
      <c r="I50" s="170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</row>
    <row r="51" spans="1:46" ht="19.5" customHeight="1">
      <c r="A51" s="170"/>
      <c r="H51" s="170"/>
      <c r="I51" s="170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</row>
    <row r="52" spans="1:46" ht="19.5" customHeight="1">
      <c r="A52" s="170"/>
      <c r="H52" s="170"/>
      <c r="I52" s="170"/>
      <c r="AA52" s="170"/>
      <c r="AB52" s="170"/>
      <c r="AC52" s="170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</row>
    <row r="53" spans="1:46" ht="19.5" customHeight="1">
      <c r="A53" s="170"/>
      <c r="H53" s="170"/>
      <c r="I53" s="170"/>
      <c r="AA53" s="170"/>
      <c r="AB53" s="170"/>
      <c r="AC53" s="170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</row>
    <row r="54" spans="1:46" ht="19.5" customHeight="1">
      <c r="A54" s="170"/>
      <c r="H54" s="170"/>
      <c r="I54" s="170"/>
      <c r="AA54" s="170"/>
      <c r="AB54" s="170"/>
      <c r="AC54" s="170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</row>
    <row r="55" spans="1:46" ht="19.5" customHeight="1">
      <c r="A55" s="170"/>
      <c r="H55" s="170"/>
      <c r="I55" s="170"/>
      <c r="AA55" s="170"/>
      <c r="AB55" s="170"/>
      <c r="AC55" s="170"/>
      <c r="AD55" s="170"/>
      <c r="AE55" s="170"/>
      <c r="AF55" s="170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</row>
    <row r="56" spans="1:46" ht="19.5" customHeight="1">
      <c r="A56" s="170"/>
      <c r="H56" s="170"/>
      <c r="I56" s="170"/>
      <c r="AA56" s="170"/>
      <c r="AB56" s="170"/>
      <c r="AC56" s="170"/>
      <c r="AD56" s="170"/>
      <c r="AE56" s="170"/>
      <c r="AF56" s="170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</row>
    <row r="57" spans="1:46" ht="19.5" customHeight="1">
      <c r="A57" s="170"/>
      <c r="AK57" s="179"/>
      <c r="AP57" s="179"/>
      <c r="AR57" s="179"/>
      <c r="AS57" s="179"/>
      <c r="AT57" s="179"/>
    </row>
    <row r="58" spans="1:46" ht="19.5" customHeight="1">
      <c r="A58" s="170"/>
      <c r="AK58" s="179"/>
      <c r="AP58" s="179"/>
      <c r="AR58" s="179"/>
      <c r="AS58" s="179"/>
      <c r="AT58" s="179"/>
    </row>
    <row r="59" spans="1:46" ht="13.5">
      <c r="A59" s="170"/>
      <c r="AK59" s="179"/>
      <c r="AP59" s="179"/>
      <c r="AR59" s="179"/>
      <c r="AS59" s="179"/>
      <c r="AT59" s="179"/>
    </row>
    <row r="60" spans="1:44" ht="13.5">
      <c r="A60" s="170"/>
      <c r="AR60" s="179"/>
    </row>
  </sheetData>
  <mergeCells count="51">
    <mergeCell ref="A1:BJ1"/>
    <mergeCell ref="A3:BJ3"/>
    <mergeCell ref="E5:E6"/>
    <mergeCell ref="F5:F6"/>
    <mergeCell ref="G5:G6"/>
    <mergeCell ref="AH5:AH6"/>
    <mergeCell ref="AI5:AI6"/>
    <mergeCell ref="I5:I6"/>
    <mergeCell ref="A6:B6"/>
    <mergeCell ref="H5:H6"/>
    <mergeCell ref="A8:A26"/>
    <mergeCell ref="AU5:BJ5"/>
    <mergeCell ref="K5:K6"/>
    <mergeCell ref="AJ5:AJ6"/>
    <mergeCell ref="AF5:AF6"/>
    <mergeCell ref="AQ5:AQ6"/>
    <mergeCell ref="AP5:AP6"/>
    <mergeCell ref="Y5:Y6"/>
    <mergeCell ref="AT5:AT6"/>
    <mergeCell ref="AK5:AK6"/>
    <mergeCell ref="A7:B7"/>
    <mergeCell ref="A5:B5"/>
    <mergeCell ref="C5:C6"/>
    <mergeCell ref="D5:D6"/>
    <mergeCell ref="W5:W6"/>
    <mergeCell ref="X5:X6"/>
    <mergeCell ref="AE5:AE6"/>
    <mergeCell ref="AG5:AG6"/>
    <mergeCell ref="Z5:Z6"/>
    <mergeCell ref="AA5:AA6"/>
    <mergeCell ref="AB5:AB6"/>
    <mergeCell ref="AC5:AC6"/>
    <mergeCell ref="AD5:AD6"/>
    <mergeCell ref="AS5:AS6"/>
    <mergeCell ref="AR5:AR6"/>
    <mergeCell ref="S5:S6"/>
    <mergeCell ref="T5:T6"/>
    <mergeCell ref="U5:U6"/>
    <mergeCell ref="V5:V6"/>
    <mergeCell ref="AL5:AL6"/>
    <mergeCell ref="AM5:AM6"/>
    <mergeCell ref="AN5:AN6"/>
    <mergeCell ref="AO5:AO6"/>
    <mergeCell ref="J5:J6"/>
    <mergeCell ref="L5:L6"/>
    <mergeCell ref="M5:M6"/>
    <mergeCell ref="N5:N6"/>
    <mergeCell ref="O5:O6"/>
    <mergeCell ref="P5:P6"/>
    <mergeCell ref="Q5:Q6"/>
    <mergeCell ref="R5:R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showGridLines="0" zoomScale="75" zoomScaleNormal="75" workbookViewId="0" topLeftCell="A4">
      <selection activeCell="B21" sqref="B21"/>
    </sheetView>
  </sheetViews>
  <sheetFormatPr defaultColWidth="9.00390625" defaultRowHeight="16.5"/>
  <cols>
    <col min="1" max="1" width="4.125" style="174" bestFit="1" customWidth="1"/>
    <col min="2" max="2" width="27.875" style="201" customWidth="1"/>
    <col min="3" max="3" width="5.125" style="174" customWidth="1"/>
    <col min="4" max="4" width="5.00390625" style="174" bestFit="1" customWidth="1"/>
    <col min="5" max="5" width="4.125" style="174" bestFit="1" customWidth="1"/>
    <col min="6" max="6" width="5.00390625" style="174" bestFit="1" customWidth="1"/>
    <col min="7" max="7" width="6.00390625" style="174" bestFit="1" customWidth="1"/>
    <col min="8" max="10" width="5.00390625" style="174" bestFit="1" customWidth="1"/>
    <col min="11" max="11" width="6.00390625" style="174" bestFit="1" customWidth="1"/>
    <col min="12" max="13" width="5.00390625" style="174" bestFit="1" customWidth="1"/>
    <col min="14" max="14" width="6.00390625" style="174" bestFit="1" customWidth="1"/>
    <col min="15" max="17" width="5.00390625" style="174" bestFit="1" customWidth="1"/>
    <col min="18" max="18" width="6.00390625" style="174" bestFit="1" customWidth="1"/>
    <col min="19" max="19" width="5.00390625" style="174" bestFit="1" customWidth="1"/>
    <col min="20" max="20" width="6.00390625" style="174" bestFit="1" customWidth="1"/>
    <col min="21" max="22" width="5.00390625" style="174" bestFit="1" customWidth="1"/>
    <col min="23" max="23" width="4.125" style="174" bestFit="1" customWidth="1"/>
    <col min="24" max="27" width="5.00390625" style="174" bestFit="1" customWidth="1"/>
    <col min="28" max="16384" width="9.00390625" style="174" customWidth="1"/>
  </cols>
  <sheetData>
    <row r="1" spans="1:27" s="199" customFormat="1" ht="17.25">
      <c r="A1" s="516" t="s">
        <v>301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</row>
    <row r="2" s="200" customFormat="1" ht="15">
      <c r="B2" s="201"/>
    </row>
    <row r="3" spans="1:27" s="199" customFormat="1" ht="17.25">
      <c r="A3" s="516" t="s">
        <v>397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</row>
    <row r="4" s="200" customFormat="1" ht="15" thickBot="1">
      <c r="B4" s="201"/>
    </row>
    <row r="5" spans="1:27" s="202" customFormat="1" ht="19.5" customHeight="1" thickBot="1">
      <c r="A5" s="527" t="s">
        <v>55</v>
      </c>
      <c r="B5" s="528"/>
      <c r="C5" s="493" t="s">
        <v>59</v>
      </c>
      <c r="D5" s="493" t="s">
        <v>381</v>
      </c>
      <c r="E5" s="493" t="s">
        <v>382</v>
      </c>
      <c r="F5" s="493" t="s">
        <v>383</v>
      </c>
      <c r="G5" s="493" t="s">
        <v>61</v>
      </c>
      <c r="H5" s="493" t="s">
        <v>62</v>
      </c>
      <c r="I5" s="493" t="s">
        <v>384</v>
      </c>
      <c r="J5" s="493" t="s">
        <v>63</v>
      </c>
      <c r="K5" s="493" t="s">
        <v>64</v>
      </c>
      <c r="L5" s="493" t="s">
        <v>65</v>
      </c>
      <c r="M5" s="493" t="s">
        <v>66</v>
      </c>
      <c r="N5" s="493" t="s">
        <v>67</v>
      </c>
      <c r="O5" s="493" t="s">
        <v>70</v>
      </c>
      <c r="P5" s="493" t="s">
        <v>71</v>
      </c>
      <c r="Q5" s="510" t="s">
        <v>420</v>
      </c>
      <c r="R5" s="493" t="s">
        <v>72</v>
      </c>
      <c r="S5" s="493" t="s">
        <v>73</v>
      </c>
      <c r="T5" s="495" t="s">
        <v>68</v>
      </c>
      <c r="U5" s="524" t="s">
        <v>362</v>
      </c>
      <c r="V5" s="525"/>
      <c r="W5" s="525"/>
      <c r="X5" s="525"/>
      <c r="Y5" s="525"/>
      <c r="Z5" s="525"/>
      <c r="AA5" s="526"/>
    </row>
    <row r="6" spans="1:27" s="202" customFormat="1" ht="120" customHeight="1" thickBot="1">
      <c r="A6" s="517" t="s">
        <v>69</v>
      </c>
      <c r="B6" s="518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522"/>
      <c r="P6" s="522"/>
      <c r="Q6" s="523"/>
      <c r="R6" s="522"/>
      <c r="S6" s="522"/>
      <c r="T6" s="521"/>
      <c r="U6" s="219" t="s">
        <v>67</v>
      </c>
      <c r="V6" s="220" t="s">
        <v>61</v>
      </c>
      <c r="W6" s="220" t="s">
        <v>370</v>
      </c>
      <c r="X6" s="220" t="s">
        <v>302</v>
      </c>
      <c r="Y6" s="220" t="s">
        <v>303</v>
      </c>
      <c r="Z6" s="220" t="s">
        <v>65</v>
      </c>
      <c r="AA6" s="221" t="s">
        <v>68</v>
      </c>
    </row>
    <row r="7" spans="1:27" s="177" customFormat="1" ht="18" customHeight="1" thickBot="1">
      <c r="A7" s="499" t="s">
        <v>359</v>
      </c>
      <c r="B7" s="500"/>
      <c r="C7" s="203">
        <v>176</v>
      </c>
      <c r="D7" s="407">
        <v>100</v>
      </c>
      <c r="E7" s="411">
        <v>28</v>
      </c>
      <c r="F7" s="407">
        <v>56</v>
      </c>
      <c r="G7" s="203">
        <v>3394</v>
      </c>
      <c r="H7" s="407">
        <v>575</v>
      </c>
      <c r="I7" s="407">
        <v>106</v>
      </c>
      <c r="J7" s="411">
        <v>113</v>
      </c>
      <c r="K7" s="411">
        <v>7940</v>
      </c>
      <c r="L7" s="203">
        <v>229</v>
      </c>
      <c r="M7" s="203">
        <v>133</v>
      </c>
      <c r="N7" s="203">
        <v>4240</v>
      </c>
      <c r="O7" s="203">
        <v>502</v>
      </c>
      <c r="P7" s="203">
        <v>311</v>
      </c>
      <c r="Q7" s="381">
        <v>123</v>
      </c>
      <c r="R7" s="407">
        <v>1303</v>
      </c>
      <c r="S7" s="411">
        <v>323</v>
      </c>
      <c r="T7" s="233">
        <v>1687</v>
      </c>
      <c r="U7" s="258">
        <v>316</v>
      </c>
      <c r="V7" s="259">
        <v>368</v>
      </c>
      <c r="W7" s="407">
        <v>88</v>
      </c>
      <c r="X7" s="411">
        <v>624</v>
      </c>
      <c r="Y7" s="259">
        <v>215</v>
      </c>
      <c r="Z7" s="411">
        <v>39</v>
      </c>
      <c r="AA7" s="410">
        <v>133</v>
      </c>
    </row>
    <row r="8" spans="1:27" s="177" customFormat="1" ht="18" customHeight="1">
      <c r="A8" s="503" t="s">
        <v>360</v>
      </c>
      <c r="B8" s="189" t="s">
        <v>31</v>
      </c>
      <c r="C8" s="261">
        <v>84.57</v>
      </c>
      <c r="D8" s="408">
        <v>46</v>
      </c>
      <c r="E8" s="408">
        <v>89.29</v>
      </c>
      <c r="F8" s="261">
        <v>96.43</v>
      </c>
      <c r="G8" s="261">
        <v>99.38</v>
      </c>
      <c r="H8" s="408">
        <v>30.47</v>
      </c>
      <c r="I8" s="261">
        <v>71.15</v>
      </c>
      <c r="J8" s="262" t="s">
        <v>399</v>
      </c>
      <c r="K8" s="262" t="s">
        <v>399</v>
      </c>
      <c r="L8" s="262" t="s">
        <v>399</v>
      </c>
      <c r="M8" s="262" t="s">
        <v>399</v>
      </c>
      <c r="N8" s="262" t="s">
        <v>399</v>
      </c>
      <c r="O8" s="262" t="s">
        <v>399</v>
      </c>
      <c r="P8" s="262" t="s">
        <v>399</v>
      </c>
      <c r="Q8" s="402" t="s">
        <v>399</v>
      </c>
      <c r="R8" s="262" t="s">
        <v>399</v>
      </c>
      <c r="S8" s="262" t="s">
        <v>399</v>
      </c>
      <c r="T8" s="263" t="s">
        <v>399</v>
      </c>
      <c r="U8" s="264" t="s">
        <v>399</v>
      </c>
      <c r="V8" s="265">
        <v>99</v>
      </c>
      <c r="W8" s="409">
        <v>8</v>
      </c>
      <c r="X8" s="266" t="s">
        <v>399</v>
      </c>
      <c r="Y8" s="266" t="s">
        <v>399</v>
      </c>
      <c r="Z8" s="266" t="s">
        <v>399</v>
      </c>
      <c r="AA8" s="267" t="s">
        <v>399</v>
      </c>
    </row>
    <row r="9" spans="1:27" s="177" customFormat="1" ht="18" customHeight="1">
      <c r="A9" s="519"/>
      <c r="B9" s="204" t="s">
        <v>304</v>
      </c>
      <c r="C9" s="262" t="s">
        <v>399</v>
      </c>
      <c r="D9" s="262" t="s">
        <v>399</v>
      </c>
      <c r="E9" s="262" t="s">
        <v>399</v>
      </c>
      <c r="F9" s="262" t="s">
        <v>399</v>
      </c>
      <c r="G9" s="262" t="s">
        <v>399</v>
      </c>
      <c r="H9" s="262" t="s">
        <v>399</v>
      </c>
      <c r="I9" s="262" t="s">
        <v>399</v>
      </c>
      <c r="J9" s="262" t="s">
        <v>399</v>
      </c>
      <c r="K9" s="262" t="s">
        <v>399</v>
      </c>
      <c r="L9" s="262" t="s">
        <v>399</v>
      </c>
      <c r="M9" s="262" t="s">
        <v>399</v>
      </c>
      <c r="N9" s="262" t="s">
        <v>399</v>
      </c>
      <c r="O9" s="261">
        <v>87.63</v>
      </c>
      <c r="P9" s="262">
        <v>99.04</v>
      </c>
      <c r="Q9" s="402">
        <v>100</v>
      </c>
      <c r="R9" s="262">
        <v>99.23</v>
      </c>
      <c r="S9" s="413">
        <v>88.2</v>
      </c>
      <c r="T9" s="268">
        <v>93.12</v>
      </c>
      <c r="U9" s="269" t="s">
        <v>399</v>
      </c>
      <c r="V9" s="270" t="s">
        <v>399</v>
      </c>
      <c r="W9" s="270" t="s">
        <v>399</v>
      </c>
      <c r="X9" s="270" t="s">
        <v>399</v>
      </c>
      <c r="Y9" s="270" t="s">
        <v>399</v>
      </c>
      <c r="Z9" s="270" t="s">
        <v>399</v>
      </c>
      <c r="AA9" s="271">
        <v>90</v>
      </c>
    </row>
    <row r="10" spans="1:27" s="177" customFormat="1" ht="18" customHeight="1">
      <c r="A10" s="519"/>
      <c r="B10" s="204" t="s">
        <v>380</v>
      </c>
      <c r="C10" s="262" t="s">
        <v>399</v>
      </c>
      <c r="D10" s="262" t="s">
        <v>399</v>
      </c>
      <c r="E10" s="262" t="s">
        <v>399</v>
      </c>
      <c r="F10" s="262" t="s">
        <v>399</v>
      </c>
      <c r="G10" s="262" t="s">
        <v>399</v>
      </c>
      <c r="H10" s="262" t="s">
        <v>399</v>
      </c>
      <c r="I10" s="262" t="s">
        <v>399</v>
      </c>
      <c r="J10" s="262" t="s">
        <v>399</v>
      </c>
      <c r="K10" s="262" t="s">
        <v>399</v>
      </c>
      <c r="L10" s="262" t="s">
        <v>399</v>
      </c>
      <c r="M10" s="262" t="s">
        <v>399</v>
      </c>
      <c r="N10" s="262" t="s">
        <v>399</v>
      </c>
      <c r="O10" s="261">
        <v>25.57</v>
      </c>
      <c r="P10" s="262" t="s">
        <v>399</v>
      </c>
      <c r="Q10" s="402" t="s">
        <v>399</v>
      </c>
      <c r="R10" s="262" t="s">
        <v>399</v>
      </c>
      <c r="S10" s="262" t="s">
        <v>399</v>
      </c>
      <c r="T10" s="268" t="s">
        <v>399</v>
      </c>
      <c r="U10" s="269" t="s">
        <v>399</v>
      </c>
      <c r="V10" s="270" t="s">
        <v>399</v>
      </c>
      <c r="W10" s="270" t="s">
        <v>399</v>
      </c>
      <c r="X10" s="270" t="s">
        <v>399</v>
      </c>
      <c r="Y10" s="270" t="s">
        <v>399</v>
      </c>
      <c r="Z10" s="270" t="s">
        <v>399</v>
      </c>
      <c r="AA10" s="271" t="s">
        <v>399</v>
      </c>
    </row>
    <row r="11" spans="1:27" s="177" customFormat="1" ht="18" customHeight="1">
      <c r="A11" s="519"/>
      <c r="B11" s="204" t="s">
        <v>80</v>
      </c>
      <c r="C11" s="261" t="s">
        <v>399</v>
      </c>
      <c r="D11" s="261" t="s">
        <v>399</v>
      </c>
      <c r="E11" s="261" t="s">
        <v>399</v>
      </c>
      <c r="F11" s="261" t="s">
        <v>399</v>
      </c>
      <c r="G11" s="261" t="s">
        <v>399</v>
      </c>
      <c r="H11" s="261" t="s">
        <v>399</v>
      </c>
      <c r="I11" s="261" t="s">
        <v>399</v>
      </c>
      <c r="J11" s="261">
        <v>87.61</v>
      </c>
      <c r="K11" s="261">
        <v>30.76</v>
      </c>
      <c r="L11" s="261">
        <v>54.67</v>
      </c>
      <c r="M11" s="261" t="s">
        <v>399</v>
      </c>
      <c r="N11" s="261">
        <v>54.55</v>
      </c>
      <c r="O11" s="261" t="s">
        <v>399</v>
      </c>
      <c r="P11" s="261">
        <v>81.48</v>
      </c>
      <c r="Q11" s="403">
        <v>65.05</v>
      </c>
      <c r="R11" s="261">
        <v>47.39</v>
      </c>
      <c r="S11" s="412">
        <v>58.94</v>
      </c>
      <c r="T11" s="268">
        <v>61.34</v>
      </c>
      <c r="U11" s="272">
        <v>46</v>
      </c>
      <c r="V11" s="270" t="s">
        <v>399</v>
      </c>
      <c r="W11" s="270" t="s">
        <v>399</v>
      </c>
      <c r="X11" s="273">
        <v>7</v>
      </c>
      <c r="Y11" s="270">
        <v>92</v>
      </c>
      <c r="Z11" s="270">
        <v>51</v>
      </c>
      <c r="AA11" s="419">
        <v>67</v>
      </c>
    </row>
    <row r="12" spans="1:27" s="177" customFormat="1" ht="18" customHeight="1">
      <c r="A12" s="519"/>
      <c r="B12" s="204" t="s">
        <v>81</v>
      </c>
      <c r="C12" s="261" t="s">
        <v>399</v>
      </c>
      <c r="D12" s="261" t="s">
        <v>399</v>
      </c>
      <c r="E12" s="261" t="s">
        <v>399</v>
      </c>
      <c r="F12" s="261" t="s">
        <v>399</v>
      </c>
      <c r="G12" s="261" t="s">
        <v>399</v>
      </c>
      <c r="H12" s="261" t="s">
        <v>399</v>
      </c>
      <c r="I12" s="261" t="s">
        <v>399</v>
      </c>
      <c r="J12" s="261">
        <v>66.37</v>
      </c>
      <c r="K12" s="261">
        <v>25.24</v>
      </c>
      <c r="L12" s="261">
        <v>23.56</v>
      </c>
      <c r="M12" s="261" t="s">
        <v>399</v>
      </c>
      <c r="N12" s="261">
        <v>30.39</v>
      </c>
      <c r="O12" s="261" t="s">
        <v>399</v>
      </c>
      <c r="P12" s="261">
        <v>80.25</v>
      </c>
      <c r="Q12" s="403">
        <v>75.73</v>
      </c>
      <c r="R12" s="261">
        <v>51.34</v>
      </c>
      <c r="S12" s="412">
        <v>60.26</v>
      </c>
      <c r="T12" s="268">
        <v>48.36</v>
      </c>
      <c r="U12" s="416">
        <v>27</v>
      </c>
      <c r="V12" s="270" t="s">
        <v>399</v>
      </c>
      <c r="W12" s="270" t="s">
        <v>399</v>
      </c>
      <c r="X12" s="273">
        <v>2</v>
      </c>
      <c r="Y12" s="261">
        <v>88</v>
      </c>
      <c r="Z12" s="270">
        <v>22</v>
      </c>
      <c r="AA12" s="274">
        <v>52</v>
      </c>
    </row>
    <row r="13" spans="1:27" s="177" customFormat="1" ht="18" customHeight="1">
      <c r="A13" s="519"/>
      <c r="B13" s="204" t="s">
        <v>82</v>
      </c>
      <c r="C13" s="261" t="s">
        <v>399</v>
      </c>
      <c r="D13" s="261" t="s">
        <v>399</v>
      </c>
      <c r="E13" s="261" t="s">
        <v>399</v>
      </c>
      <c r="F13" s="261" t="s">
        <v>399</v>
      </c>
      <c r="G13" s="261" t="s">
        <v>399</v>
      </c>
      <c r="H13" s="261" t="s">
        <v>399</v>
      </c>
      <c r="I13" s="261" t="s">
        <v>399</v>
      </c>
      <c r="J13" s="261">
        <v>12.39</v>
      </c>
      <c r="K13" s="261">
        <v>31.96</v>
      </c>
      <c r="L13" s="261">
        <v>10.96</v>
      </c>
      <c r="M13" s="261">
        <v>3.76</v>
      </c>
      <c r="N13" s="261">
        <v>21.27</v>
      </c>
      <c r="O13" s="275" t="s">
        <v>399</v>
      </c>
      <c r="P13" s="275" t="s">
        <v>399</v>
      </c>
      <c r="Q13" s="404" t="s">
        <v>399</v>
      </c>
      <c r="R13" s="275" t="s">
        <v>399</v>
      </c>
      <c r="S13" s="275" t="s">
        <v>399</v>
      </c>
      <c r="T13" s="268" t="s">
        <v>399</v>
      </c>
      <c r="U13" s="416">
        <v>9</v>
      </c>
      <c r="V13" s="270" t="s">
        <v>399</v>
      </c>
      <c r="W13" s="270" t="s">
        <v>399</v>
      </c>
      <c r="X13" s="270">
        <v>0</v>
      </c>
      <c r="Y13" s="270">
        <v>100</v>
      </c>
      <c r="Z13" s="270">
        <v>8</v>
      </c>
      <c r="AA13" s="271" t="s">
        <v>399</v>
      </c>
    </row>
    <row r="14" spans="1:27" s="177" customFormat="1" ht="18" customHeight="1">
      <c r="A14" s="519"/>
      <c r="B14" s="204" t="s">
        <v>83</v>
      </c>
      <c r="C14" s="261" t="s">
        <v>399</v>
      </c>
      <c r="D14" s="261" t="s">
        <v>399</v>
      </c>
      <c r="E14" s="261" t="s">
        <v>399</v>
      </c>
      <c r="F14" s="261" t="s">
        <v>399</v>
      </c>
      <c r="G14" s="261" t="s">
        <v>399</v>
      </c>
      <c r="H14" s="261" t="s">
        <v>399</v>
      </c>
      <c r="I14" s="261" t="s">
        <v>399</v>
      </c>
      <c r="J14" s="261">
        <v>21.24</v>
      </c>
      <c r="K14" s="261">
        <v>1.81</v>
      </c>
      <c r="L14" s="261">
        <v>4.82</v>
      </c>
      <c r="M14" s="261">
        <v>4.51</v>
      </c>
      <c r="N14" s="261">
        <v>6.16</v>
      </c>
      <c r="O14" s="261" t="s">
        <v>427</v>
      </c>
      <c r="P14" s="261">
        <v>99.04</v>
      </c>
      <c r="Q14" s="403">
        <v>100</v>
      </c>
      <c r="R14" s="261">
        <v>98.77</v>
      </c>
      <c r="S14" s="412">
        <v>87.58</v>
      </c>
      <c r="T14" s="268">
        <v>81.21</v>
      </c>
      <c r="U14" s="416">
        <v>5</v>
      </c>
      <c r="V14" s="270" t="s">
        <v>399</v>
      </c>
      <c r="W14" s="270" t="s">
        <v>399</v>
      </c>
      <c r="X14" s="270">
        <v>0</v>
      </c>
      <c r="Y14" s="270">
        <v>6</v>
      </c>
      <c r="Z14" s="270">
        <v>3</v>
      </c>
      <c r="AA14" s="271">
        <v>78</v>
      </c>
    </row>
    <row r="15" spans="1:27" s="177" customFormat="1" ht="18" customHeight="1">
      <c r="A15" s="519"/>
      <c r="B15" s="204" t="s">
        <v>84</v>
      </c>
      <c r="C15" s="261" t="s">
        <v>399</v>
      </c>
      <c r="D15" s="261" t="s">
        <v>399</v>
      </c>
      <c r="E15" s="261" t="s">
        <v>399</v>
      </c>
      <c r="F15" s="261" t="s">
        <v>399</v>
      </c>
      <c r="G15" s="261" t="s">
        <v>399</v>
      </c>
      <c r="H15" s="261" t="s">
        <v>399</v>
      </c>
      <c r="I15" s="261" t="s">
        <v>399</v>
      </c>
      <c r="J15" s="261">
        <v>93.81</v>
      </c>
      <c r="K15" s="261">
        <v>55.18</v>
      </c>
      <c r="L15" s="261">
        <v>53.95</v>
      </c>
      <c r="M15" s="261">
        <v>73.68</v>
      </c>
      <c r="N15" s="261">
        <v>57.78</v>
      </c>
      <c r="O15" s="275" t="s">
        <v>399</v>
      </c>
      <c r="P15" s="261" t="s">
        <v>399</v>
      </c>
      <c r="Q15" s="403" t="s">
        <v>399</v>
      </c>
      <c r="R15" s="261" t="s">
        <v>399</v>
      </c>
      <c r="S15" s="261" t="s">
        <v>399</v>
      </c>
      <c r="T15" s="268" t="s">
        <v>399</v>
      </c>
      <c r="U15" s="416">
        <v>48</v>
      </c>
      <c r="V15" s="270" t="s">
        <v>399</v>
      </c>
      <c r="W15" s="270" t="s">
        <v>399</v>
      </c>
      <c r="X15" s="418">
        <v>27</v>
      </c>
      <c r="Y15" s="270">
        <v>99</v>
      </c>
      <c r="Z15" s="412">
        <v>57</v>
      </c>
      <c r="AA15" s="271" t="s">
        <v>399</v>
      </c>
    </row>
    <row r="16" spans="1:27" s="177" customFormat="1" ht="18" customHeight="1">
      <c r="A16" s="519"/>
      <c r="B16" s="205" t="s">
        <v>305</v>
      </c>
      <c r="C16" s="276">
        <v>94.89</v>
      </c>
      <c r="D16" s="276">
        <v>100</v>
      </c>
      <c r="E16" s="276">
        <v>96.43</v>
      </c>
      <c r="F16" s="276">
        <v>100</v>
      </c>
      <c r="G16" s="276">
        <v>99.73</v>
      </c>
      <c r="H16" s="276">
        <v>88.07</v>
      </c>
      <c r="I16" s="276">
        <v>100</v>
      </c>
      <c r="J16" s="276">
        <v>100</v>
      </c>
      <c r="K16" s="276">
        <v>99.99</v>
      </c>
      <c r="L16" s="276">
        <v>100</v>
      </c>
      <c r="M16" s="276">
        <v>100</v>
      </c>
      <c r="N16" s="276">
        <v>99.76</v>
      </c>
      <c r="O16" s="276" t="s">
        <v>399</v>
      </c>
      <c r="P16" s="276">
        <v>100</v>
      </c>
      <c r="Q16" s="405">
        <v>100</v>
      </c>
      <c r="R16" s="276">
        <v>100</v>
      </c>
      <c r="S16" s="276">
        <v>100</v>
      </c>
      <c r="T16" s="277">
        <v>100</v>
      </c>
      <c r="U16" s="278">
        <v>99</v>
      </c>
      <c r="V16" s="279">
        <v>100</v>
      </c>
      <c r="W16" s="279">
        <v>84</v>
      </c>
      <c r="X16" s="279">
        <v>100</v>
      </c>
      <c r="Y16" s="280">
        <v>100</v>
      </c>
      <c r="Z16" s="280">
        <v>100</v>
      </c>
      <c r="AA16" s="271">
        <v>100</v>
      </c>
    </row>
    <row r="17" spans="1:27" s="177" customFormat="1" ht="18" customHeight="1" thickBot="1">
      <c r="A17" s="520"/>
      <c r="B17" s="193" t="s">
        <v>85</v>
      </c>
      <c r="C17" s="281">
        <v>93.75</v>
      </c>
      <c r="D17" s="281">
        <v>100</v>
      </c>
      <c r="E17" s="281">
        <v>96.43</v>
      </c>
      <c r="F17" s="281">
        <v>100</v>
      </c>
      <c r="G17" s="281">
        <v>99.41</v>
      </c>
      <c r="H17" s="281">
        <v>86.61</v>
      </c>
      <c r="I17" s="281">
        <v>100</v>
      </c>
      <c r="J17" s="281">
        <v>100</v>
      </c>
      <c r="K17" s="281">
        <v>99.95</v>
      </c>
      <c r="L17" s="281">
        <v>99.56</v>
      </c>
      <c r="M17" s="281">
        <v>100</v>
      </c>
      <c r="N17" s="281">
        <v>99.98</v>
      </c>
      <c r="O17" s="281">
        <v>100</v>
      </c>
      <c r="P17" s="281">
        <v>100</v>
      </c>
      <c r="Q17" s="406">
        <v>100</v>
      </c>
      <c r="R17" s="281">
        <v>100</v>
      </c>
      <c r="S17" s="281">
        <v>100</v>
      </c>
      <c r="T17" s="282">
        <v>99.94</v>
      </c>
      <c r="U17" s="414">
        <v>100</v>
      </c>
      <c r="V17" s="415">
        <v>99</v>
      </c>
      <c r="W17" s="417">
        <v>84</v>
      </c>
      <c r="X17" s="415">
        <v>100</v>
      </c>
      <c r="Y17" s="283">
        <v>100</v>
      </c>
      <c r="Z17" s="283">
        <v>100</v>
      </c>
      <c r="AA17" s="284">
        <v>100</v>
      </c>
    </row>
    <row r="18" spans="1:26" s="223" customFormat="1" ht="12.75" customHeight="1">
      <c r="A18" s="195"/>
      <c r="B18" s="222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7"/>
      <c r="Q18" s="207"/>
      <c r="R18" s="207"/>
      <c r="S18" s="212"/>
      <c r="T18" s="212"/>
      <c r="U18" s="212"/>
      <c r="V18" s="212"/>
      <c r="W18" s="212"/>
      <c r="X18" s="212"/>
      <c r="Y18" s="212"/>
      <c r="Z18" s="177"/>
    </row>
    <row r="19" spans="1:25" s="223" customFormat="1" ht="12.75" customHeight="1">
      <c r="A19" s="195"/>
      <c r="B19" s="208" t="s">
        <v>354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1"/>
      <c r="M19" s="211"/>
      <c r="N19" s="211"/>
      <c r="O19" s="211"/>
      <c r="P19" s="211"/>
      <c r="Q19" s="211"/>
      <c r="R19" s="211"/>
      <c r="S19" s="212"/>
      <c r="T19" s="212"/>
      <c r="U19" s="212"/>
      <c r="V19" s="212"/>
      <c r="W19" s="212"/>
      <c r="X19" s="212"/>
      <c r="Y19" s="212"/>
    </row>
    <row r="20" spans="2:26" s="212" customFormat="1" ht="12.75" customHeight="1">
      <c r="B20" s="208" t="s">
        <v>306</v>
      </c>
      <c r="D20" s="209" t="s">
        <v>413</v>
      </c>
      <c r="E20" s="210"/>
      <c r="F20" s="210"/>
      <c r="G20" s="210"/>
      <c r="H20" s="210"/>
      <c r="I20" s="210"/>
      <c r="J20" s="210"/>
      <c r="K20" s="210"/>
      <c r="L20" s="211"/>
      <c r="M20" s="211"/>
      <c r="N20" s="211"/>
      <c r="O20" s="211"/>
      <c r="P20" s="211"/>
      <c r="Q20" s="211"/>
      <c r="R20" s="211"/>
      <c r="Z20" s="223"/>
    </row>
    <row r="21" spans="2:18" s="212" customFormat="1" ht="12.75" customHeight="1">
      <c r="B21" s="208" t="s">
        <v>428</v>
      </c>
      <c r="C21" s="209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</row>
    <row r="22" spans="2:25" s="212" customFormat="1" ht="12.75" customHeight="1">
      <c r="B22" s="214" t="s">
        <v>429</v>
      </c>
      <c r="D22" s="208" t="s">
        <v>431</v>
      </c>
      <c r="E22" s="208"/>
      <c r="F22" s="208"/>
      <c r="G22" s="208"/>
      <c r="H22" s="208"/>
      <c r="I22" s="208"/>
      <c r="J22" s="213"/>
      <c r="K22" s="214"/>
      <c r="L22" s="214"/>
      <c r="M22" s="214"/>
      <c r="N22" s="214"/>
      <c r="O22" s="214"/>
      <c r="P22" s="214"/>
      <c r="Q22" s="214"/>
      <c r="R22" s="214"/>
      <c r="S22" s="177"/>
      <c r="T22" s="177"/>
      <c r="U22" s="177"/>
      <c r="V22" s="177"/>
      <c r="W22" s="177"/>
      <c r="X22" s="177"/>
      <c r="Y22" s="177"/>
    </row>
    <row r="23" spans="1:26" s="177" customFormat="1" ht="12.75" customHeight="1">
      <c r="A23" s="178"/>
      <c r="B23" s="214" t="s">
        <v>430</v>
      </c>
      <c r="D23" s="208" t="s">
        <v>432</v>
      </c>
      <c r="E23" s="208"/>
      <c r="F23" s="208"/>
      <c r="G23" s="208"/>
      <c r="H23" s="208"/>
      <c r="I23" s="208"/>
      <c r="J23" s="213"/>
      <c r="K23" s="214"/>
      <c r="L23" s="214"/>
      <c r="M23" s="214"/>
      <c r="N23" s="214"/>
      <c r="O23" s="214"/>
      <c r="P23" s="214"/>
      <c r="Q23" s="214"/>
      <c r="R23" s="214"/>
      <c r="S23" s="174"/>
      <c r="T23" s="174"/>
      <c r="U23" s="174"/>
      <c r="V23" s="174"/>
      <c r="W23" s="174"/>
      <c r="X23" s="174"/>
      <c r="Y23" s="174"/>
      <c r="Z23" s="212"/>
    </row>
    <row r="24" spans="2:25" s="177" customFormat="1" ht="12.75" customHeight="1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215"/>
      <c r="M24" s="215"/>
      <c r="N24" s="215"/>
      <c r="S24" s="174"/>
      <c r="T24" s="174"/>
      <c r="U24" s="174"/>
      <c r="V24" s="174"/>
      <c r="W24" s="174"/>
      <c r="X24" s="174"/>
      <c r="Y24" s="174"/>
    </row>
    <row r="25" spans="2:14" s="177" customFormat="1" ht="12.75" customHeight="1">
      <c r="B25" s="216" t="s">
        <v>385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7"/>
      <c r="M25" s="217"/>
      <c r="N25" s="217"/>
    </row>
    <row r="26" spans="1:26" ht="12.75" customHeight="1">
      <c r="A26" s="218"/>
      <c r="B26" s="198" t="s">
        <v>50</v>
      </c>
      <c r="C26" s="177"/>
      <c r="D26" s="177"/>
      <c r="E26" s="177"/>
      <c r="F26" s="177"/>
      <c r="G26" s="177"/>
      <c r="H26" s="177"/>
      <c r="I26" s="177"/>
      <c r="J26" s="177"/>
      <c r="K26" s="177"/>
      <c r="L26" s="215"/>
      <c r="M26" s="215"/>
      <c r="N26" s="215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</row>
    <row r="27" spans="2:14" ht="12.75" customHeight="1">
      <c r="B27" s="401" t="s">
        <v>423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</row>
    <row r="28" ht="15">
      <c r="B28" s="401" t="s">
        <v>422</v>
      </c>
    </row>
    <row r="29" ht="15">
      <c r="B29" s="401" t="s">
        <v>421</v>
      </c>
    </row>
    <row r="30" ht="15">
      <c r="B30" s="174"/>
    </row>
    <row r="31" ht="15">
      <c r="B31" s="174"/>
    </row>
    <row r="32" ht="15">
      <c r="B32" s="174"/>
    </row>
    <row r="33" ht="15">
      <c r="B33" s="174"/>
    </row>
    <row r="34" ht="16.5" customHeight="1">
      <c r="B34" s="174"/>
    </row>
    <row r="35" ht="15.75" customHeight="1">
      <c r="B35" s="174"/>
    </row>
    <row r="36" ht="15">
      <c r="B36" s="174"/>
    </row>
    <row r="37" ht="15">
      <c r="B37" s="174"/>
    </row>
    <row r="38" ht="15">
      <c r="B38" s="174"/>
    </row>
    <row r="39" ht="15">
      <c r="B39" s="174"/>
    </row>
    <row r="40" ht="15">
      <c r="B40" s="174"/>
    </row>
    <row r="41" ht="15">
      <c r="B41" s="174"/>
    </row>
    <row r="42" ht="15">
      <c r="B42" s="174"/>
    </row>
    <row r="43" ht="15">
      <c r="B43" s="174"/>
    </row>
  </sheetData>
  <mergeCells count="25">
    <mergeCell ref="U5:AA5"/>
    <mergeCell ref="A6:B6"/>
    <mergeCell ref="A7:B7"/>
    <mergeCell ref="E5:E6"/>
    <mergeCell ref="A5:B5"/>
    <mergeCell ref="C5:C6"/>
    <mergeCell ref="D5:D6"/>
    <mergeCell ref="S5:S6"/>
    <mergeCell ref="O5:O6"/>
    <mergeCell ref="P5:P6"/>
    <mergeCell ref="J5:J6"/>
    <mergeCell ref="R5:R6"/>
    <mergeCell ref="K5:K6"/>
    <mergeCell ref="Q5:Q6"/>
    <mergeCell ref="N5:N6"/>
    <mergeCell ref="A8:A17"/>
    <mergeCell ref="A1:AA1"/>
    <mergeCell ref="A3:AA3"/>
    <mergeCell ref="T5:T6"/>
    <mergeCell ref="L5:L6"/>
    <mergeCell ref="M5:M6"/>
    <mergeCell ref="F5:F6"/>
    <mergeCell ref="G5:G6"/>
    <mergeCell ref="H5:H6"/>
    <mergeCell ref="I5:I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9"/>
  <sheetViews>
    <sheetView showGridLines="0" workbookViewId="0" topLeftCell="A11">
      <selection activeCell="B11" activeCellId="5" sqref="A7:B7 A3:Y3 A1:Y1 A5:B5 A6:B6 B1:B16384"/>
    </sheetView>
  </sheetViews>
  <sheetFormatPr defaultColWidth="9.00390625" defaultRowHeight="16.5"/>
  <cols>
    <col min="1" max="1" width="3.75390625" style="53" customWidth="1"/>
    <col min="2" max="2" width="22.875" style="50" customWidth="1"/>
    <col min="3" max="3" width="4.125" style="50" customWidth="1"/>
    <col min="4" max="4" width="4.125" style="50" bestFit="1" customWidth="1"/>
    <col min="5" max="5" width="4.125" style="50" customWidth="1"/>
    <col min="6" max="6" width="4.125" style="51" customWidth="1"/>
    <col min="7" max="7" width="5.125" style="50" bestFit="1" customWidth="1"/>
    <col min="8" max="8" width="4.125" style="50" customWidth="1"/>
    <col min="9" max="10" width="4.125" style="50" bestFit="1" customWidth="1"/>
    <col min="11" max="11" width="3.375" style="50" bestFit="1" customWidth="1"/>
    <col min="12" max="12" width="3.375" style="51" bestFit="1" customWidth="1"/>
    <col min="13" max="13" width="4.125" style="50" bestFit="1" customWidth="1"/>
    <col min="14" max="14" width="4.125" style="50" customWidth="1"/>
    <col min="15" max="16" width="4.125" style="50" bestFit="1" customWidth="1"/>
    <col min="17" max="17" width="4.125" style="50" customWidth="1"/>
    <col min="18" max="18" width="4.125" style="50" bestFit="1" customWidth="1"/>
    <col min="19" max="19" width="4.125" style="50" customWidth="1"/>
    <col min="20" max="20" width="3.375" style="50" bestFit="1" customWidth="1"/>
    <col min="21" max="21" width="4.125" style="50" customWidth="1"/>
    <col min="22" max="22" width="4.125" style="50" bestFit="1" customWidth="1"/>
    <col min="23" max="23" width="4.125" style="50" customWidth="1"/>
    <col min="24" max="24" width="4.125" style="50" bestFit="1" customWidth="1"/>
    <col min="25" max="25" width="4.125" style="50" customWidth="1"/>
    <col min="26" max="28" width="9.75390625" style="0" customWidth="1"/>
  </cols>
  <sheetData>
    <row r="1" spans="1:25" s="2" customFormat="1" ht="18.75" customHeight="1">
      <c r="A1" s="456" t="s">
        <v>112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</row>
    <row r="2" spans="1:25" s="2" customFormat="1" ht="17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7.25">
      <c r="A3" s="450" t="s">
        <v>113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</row>
    <row r="4" spans="1:25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6" s="8" customFormat="1" ht="19.5" customHeight="1">
      <c r="A5" s="439" t="s">
        <v>2</v>
      </c>
      <c r="B5" s="454"/>
      <c r="C5" s="437" t="s">
        <v>3</v>
      </c>
      <c r="D5" s="437" t="s">
        <v>4</v>
      </c>
      <c r="E5" s="437" t="s">
        <v>5</v>
      </c>
      <c r="F5" s="437" t="s">
        <v>6</v>
      </c>
      <c r="G5" s="437" t="s">
        <v>7</v>
      </c>
      <c r="H5" s="437" t="s">
        <v>8</v>
      </c>
      <c r="I5" s="437" t="s">
        <v>9</v>
      </c>
      <c r="J5" s="437" t="s">
        <v>10</v>
      </c>
      <c r="K5" s="437" t="s">
        <v>11</v>
      </c>
      <c r="L5" s="448" t="s">
        <v>12</v>
      </c>
      <c r="M5" s="437" t="s">
        <v>13</v>
      </c>
      <c r="N5" s="437" t="s">
        <v>14</v>
      </c>
      <c r="O5" s="437" t="s">
        <v>15</v>
      </c>
      <c r="P5" s="448" t="s">
        <v>16</v>
      </c>
      <c r="Q5" s="448" t="s">
        <v>17</v>
      </c>
      <c r="R5" s="437" t="s">
        <v>18</v>
      </c>
      <c r="S5" s="437" t="s">
        <v>19</v>
      </c>
      <c r="T5" s="437" t="s">
        <v>20</v>
      </c>
      <c r="U5" s="437" t="s">
        <v>21</v>
      </c>
      <c r="V5" s="106"/>
      <c r="W5" s="437" t="s">
        <v>25</v>
      </c>
      <c r="X5" s="437" t="s">
        <v>23</v>
      </c>
      <c r="Y5" s="451" t="s">
        <v>22</v>
      </c>
      <c r="Z5" s="9"/>
    </row>
    <row r="6" spans="1:25" s="8" customFormat="1" ht="135" customHeight="1" thickBot="1">
      <c r="A6" s="444" t="s">
        <v>26</v>
      </c>
      <c r="B6" s="445"/>
      <c r="C6" s="453"/>
      <c r="D6" s="453"/>
      <c r="E6" s="455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59" t="s">
        <v>114</v>
      </c>
      <c r="W6" s="453"/>
      <c r="X6" s="453"/>
      <c r="Y6" s="458"/>
    </row>
    <row r="7" spans="1:25" s="15" customFormat="1" ht="19.5" customHeight="1" thickBot="1">
      <c r="A7" s="446" t="s">
        <v>27</v>
      </c>
      <c r="B7" s="447"/>
      <c r="C7" s="12">
        <v>416</v>
      </c>
      <c r="D7" s="12">
        <v>46</v>
      </c>
      <c r="E7" s="12">
        <v>70</v>
      </c>
      <c r="F7" s="12">
        <v>26</v>
      </c>
      <c r="G7" s="12">
        <v>1897</v>
      </c>
      <c r="H7" s="12">
        <v>75</v>
      </c>
      <c r="I7" s="12">
        <v>11</v>
      </c>
      <c r="J7" s="12">
        <v>306</v>
      </c>
      <c r="K7" s="12">
        <v>26</v>
      </c>
      <c r="L7" s="12">
        <v>97</v>
      </c>
      <c r="M7" s="12">
        <v>69</v>
      </c>
      <c r="N7" s="12">
        <v>708</v>
      </c>
      <c r="O7" s="12">
        <v>226</v>
      </c>
      <c r="P7" s="12">
        <v>17</v>
      </c>
      <c r="Q7" s="12">
        <v>280</v>
      </c>
      <c r="R7" s="12">
        <v>77</v>
      </c>
      <c r="S7" s="12">
        <v>12</v>
      </c>
      <c r="T7" s="12">
        <v>82</v>
      </c>
      <c r="U7" s="12">
        <v>926</v>
      </c>
      <c r="V7" s="12">
        <v>116</v>
      </c>
      <c r="W7" s="12">
        <v>375</v>
      </c>
      <c r="X7" s="12">
        <v>17</v>
      </c>
      <c r="Y7" s="14">
        <v>110</v>
      </c>
    </row>
    <row r="8" spans="1:25" s="15" customFormat="1" ht="19.5" customHeight="1">
      <c r="A8" s="441" t="s">
        <v>28</v>
      </c>
      <c r="B8" s="16" t="s">
        <v>29</v>
      </c>
      <c r="C8" s="17">
        <v>34.1</v>
      </c>
      <c r="D8" s="17">
        <v>65.2</v>
      </c>
      <c r="E8" s="17">
        <v>98.5</v>
      </c>
      <c r="F8" s="17">
        <v>84.6</v>
      </c>
      <c r="G8" s="17">
        <v>95</v>
      </c>
      <c r="H8" s="17">
        <v>78.6</v>
      </c>
      <c r="I8" s="17">
        <v>100</v>
      </c>
      <c r="J8" s="17">
        <v>77.7</v>
      </c>
      <c r="K8" s="17">
        <v>23</v>
      </c>
      <c r="L8" s="17" t="s">
        <v>30</v>
      </c>
      <c r="M8" s="17">
        <v>92.7</v>
      </c>
      <c r="N8" s="17">
        <v>79.7</v>
      </c>
      <c r="O8" s="17">
        <v>91.1</v>
      </c>
      <c r="P8" s="17">
        <v>94.1</v>
      </c>
      <c r="Q8" s="17">
        <v>95.3</v>
      </c>
      <c r="R8" s="17">
        <v>92.2</v>
      </c>
      <c r="S8" s="17">
        <v>66.6</v>
      </c>
      <c r="T8" s="17">
        <v>45.1</v>
      </c>
      <c r="U8" s="17">
        <v>84.7</v>
      </c>
      <c r="V8" s="17" t="s">
        <v>33</v>
      </c>
      <c r="W8" s="17">
        <v>30.9</v>
      </c>
      <c r="X8" s="17">
        <v>100</v>
      </c>
      <c r="Y8" s="19">
        <v>3.6</v>
      </c>
    </row>
    <row r="9" spans="1:25" s="15" customFormat="1" ht="19.5" customHeight="1">
      <c r="A9" s="442"/>
      <c r="B9" s="20" t="s">
        <v>31</v>
      </c>
      <c r="C9" s="21">
        <v>0.9</v>
      </c>
      <c r="D9" s="21">
        <v>56.5</v>
      </c>
      <c r="E9" s="21">
        <v>1.4</v>
      </c>
      <c r="F9" s="21">
        <v>3.8</v>
      </c>
      <c r="G9" s="21">
        <v>18.3</v>
      </c>
      <c r="H9" s="21">
        <v>1.3</v>
      </c>
      <c r="I9" s="21">
        <v>27.2</v>
      </c>
      <c r="J9" s="21">
        <v>2.9</v>
      </c>
      <c r="K9" s="21">
        <v>11.5</v>
      </c>
      <c r="L9" s="21">
        <v>27.8</v>
      </c>
      <c r="M9" s="21">
        <v>0</v>
      </c>
      <c r="N9" s="21">
        <v>1.1</v>
      </c>
      <c r="O9" s="21">
        <v>0.4</v>
      </c>
      <c r="P9" s="21">
        <v>82.3</v>
      </c>
      <c r="Q9" s="21">
        <v>35.3</v>
      </c>
      <c r="R9" s="21">
        <v>1.2</v>
      </c>
      <c r="S9" s="21">
        <v>16.6</v>
      </c>
      <c r="T9" s="21">
        <v>22.2</v>
      </c>
      <c r="U9" s="21" t="s">
        <v>30</v>
      </c>
      <c r="V9" s="21">
        <v>30.1</v>
      </c>
      <c r="W9" s="21">
        <v>0</v>
      </c>
      <c r="X9" s="21">
        <v>11.7</v>
      </c>
      <c r="Y9" s="23">
        <v>0.9</v>
      </c>
    </row>
    <row r="10" spans="1:25" s="15" customFormat="1" ht="19.5" customHeight="1">
      <c r="A10" s="442"/>
      <c r="B10" s="20" t="s">
        <v>32</v>
      </c>
      <c r="C10" s="21">
        <v>32.2</v>
      </c>
      <c r="D10" s="21">
        <v>77.2</v>
      </c>
      <c r="E10" s="21">
        <v>82.3</v>
      </c>
      <c r="F10" s="21">
        <v>100</v>
      </c>
      <c r="G10" s="21" t="s">
        <v>33</v>
      </c>
      <c r="H10" s="21">
        <v>79</v>
      </c>
      <c r="I10" s="21">
        <v>100</v>
      </c>
      <c r="J10" s="21">
        <v>64.8</v>
      </c>
      <c r="K10" s="21">
        <v>72.7</v>
      </c>
      <c r="L10" s="21" t="s">
        <v>30</v>
      </c>
      <c r="M10" s="21">
        <v>96.6</v>
      </c>
      <c r="N10" s="21">
        <v>85.7</v>
      </c>
      <c r="O10" s="21">
        <v>91.2</v>
      </c>
      <c r="P10" s="21">
        <v>100</v>
      </c>
      <c r="Q10" s="21">
        <v>99.3</v>
      </c>
      <c r="R10" s="21">
        <v>100</v>
      </c>
      <c r="S10" s="21">
        <v>100</v>
      </c>
      <c r="T10" s="21">
        <v>67.6</v>
      </c>
      <c r="U10" s="21">
        <v>85.8</v>
      </c>
      <c r="V10" s="21" t="s">
        <v>33</v>
      </c>
      <c r="W10" s="21">
        <v>87.3</v>
      </c>
      <c r="X10" s="21">
        <v>11.7</v>
      </c>
      <c r="Y10" s="23">
        <v>43.5</v>
      </c>
    </row>
    <row r="11" spans="1:25" s="15" customFormat="1" ht="19.5" customHeight="1">
      <c r="A11" s="442"/>
      <c r="B11" s="24" t="s">
        <v>34</v>
      </c>
      <c r="C11" s="21">
        <v>10.4</v>
      </c>
      <c r="D11" s="21">
        <v>81.8</v>
      </c>
      <c r="E11" s="21">
        <v>69.5</v>
      </c>
      <c r="F11" s="21">
        <v>100</v>
      </c>
      <c r="G11" s="21">
        <v>96.9</v>
      </c>
      <c r="H11" s="21">
        <v>80</v>
      </c>
      <c r="I11" s="21">
        <v>100</v>
      </c>
      <c r="J11" s="21">
        <v>61.1</v>
      </c>
      <c r="K11" s="21">
        <v>16.6</v>
      </c>
      <c r="L11" s="21" t="s">
        <v>33</v>
      </c>
      <c r="M11" s="21">
        <v>96.5</v>
      </c>
      <c r="N11" s="21">
        <v>81.5</v>
      </c>
      <c r="O11" s="21">
        <v>84.4</v>
      </c>
      <c r="P11" s="21">
        <v>100</v>
      </c>
      <c r="Q11" s="21">
        <v>100</v>
      </c>
      <c r="R11" s="21">
        <v>95.1</v>
      </c>
      <c r="S11" s="21">
        <v>100</v>
      </c>
      <c r="T11" s="21">
        <v>62</v>
      </c>
      <c r="U11" s="21" t="s">
        <v>30</v>
      </c>
      <c r="V11" s="21" t="s">
        <v>33</v>
      </c>
      <c r="W11" s="21">
        <v>48</v>
      </c>
      <c r="X11" s="21" t="s">
        <v>33</v>
      </c>
      <c r="Y11" s="23">
        <v>4.8</v>
      </c>
    </row>
    <row r="12" spans="1:25" s="15" customFormat="1" ht="19.5" customHeight="1">
      <c r="A12" s="442"/>
      <c r="B12" s="20" t="s">
        <v>35</v>
      </c>
      <c r="C12" s="21">
        <v>2.5</v>
      </c>
      <c r="D12" s="21">
        <v>73.6</v>
      </c>
      <c r="E12" s="21">
        <v>75.5</v>
      </c>
      <c r="F12" s="21">
        <v>78.2</v>
      </c>
      <c r="G12" s="21">
        <v>87.4</v>
      </c>
      <c r="H12" s="21">
        <v>50</v>
      </c>
      <c r="I12" s="21">
        <v>100</v>
      </c>
      <c r="J12" s="21">
        <v>46.3</v>
      </c>
      <c r="K12" s="21">
        <v>7.1</v>
      </c>
      <c r="L12" s="21">
        <v>95.2</v>
      </c>
      <c r="M12" s="21">
        <v>85.8</v>
      </c>
      <c r="N12" s="21">
        <v>69.4</v>
      </c>
      <c r="O12" s="21">
        <v>6.6</v>
      </c>
      <c r="P12" s="21">
        <v>85.7</v>
      </c>
      <c r="Q12" s="21">
        <v>90.9</v>
      </c>
      <c r="R12" s="21">
        <v>7</v>
      </c>
      <c r="S12" s="21">
        <v>60</v>
      </c>
      <c r="T12" s="21">
        <v>24.6</v>
      </c>
      <c r="U12" s="21" t="s">
        <v>30</v>
      </c>
      <c r="V12" s="21" t="s">
        <v>33</v>
      </c>
      <c r="W12" s="21">
        <v>0</v>
      </c>
      <c r="X12" s="21" t="s">
        <v>33</v>
      </c>
      <c r="Y12" s="23">
        <v>1</v>
      </c>
    </row>
    <row r="13" spans="1:25" s="15" customFormat="1" ht="19.5" customHeight="1">
      <c r="A13" s="442"/>
      <c r="B13" s="20" t="s">
        <v>36</v>
      </c>
      <c r="C13" s="21">
        <v>0.2</v>
      </c>
      <c r="D13" s="21">
        <v>17.3</v>
      </c>
      <c r="E13" s="21">
        <v>5.7</v>
      </c>
      <c r="F13" s="21">
        <v>76.9</v>
      </c>
      <c r="G13" s="21">
        <v>32.6</v>
      </c>
      <c r="H13" s="21">
        <v>13.3</v>
      </c>
      <c r="I13" s="21">
        <v>81.8</v>
      </c>
      <c r="J13" s="21">
        <v>2.9</v>
      </c>
      <c r="K13" s="21">
        <v>7.6</v>
      </c>
      <c r="L13" s="21" t="s">
        <v>30</v>
      </c>
      <c r="M13" s="21">
        <v>62.3</v>
      </c>
      <c r="N13" s="21">
        <v>62.5</v>
      </c>
      <c r="O13" s="21">
        <v>2.6</v>
      </c>
      <c r="P13" s="21">
        <v>88.2</v>
      </c>
      <c r="Q13" s="21">
        <v>74.2</v>
      </c>
      <c r="R13" s="21">
        <v>2.5</v>
      </c>
      <c r="S13" s="21">
        <v>0</v>
      </c>
      <c r="T13" s="21">
        <v>20</v>
      </c>
      <c r="U13" s="21" t="s">
        <v>30</v>
      </c>
      <c r="V13" s="21" t="s">
        <v>33</v>
      </c>
      <c r="W13" s="21">
        <v>0</v>
      </c>
      <c r="X13" s="21">
        <v>5.8</v>
      </c>
      <c r="Y13" s="23">
        <v>0</v>
      </c>
    </row>
    <row r="14" spans="1:25" s="15" customFormat="1" ht="19.5" customHeight="1">
      <c r="A14" s="442"/>
      <c r="B14" s="20" t="s">
        <v>37</v>
      </c>
      <c r="C14" s="21">
        <v>54.3</v>
      </c>
      <c r="D14" s="21">
        <v>95.6</v>
      </c>
      <c r="E14" s="21">
        <v>92.7</v>
      </c>
      <c r="F14" s="21">
        <v>100</v>
      </c>
      <c r="G14" s="21">
        <v>90.9</v>
      </c>
      <c r="H14" s="21">
        <v>95.8</v>
      </c>
      <c r="I14" s="21">
        <v>100</v>
      </c>
      <c r="J14" s="21">
        <v>93.4</v>
      </c>
      <c r="K14" s="21">
        <v>26.9</v>
      </c>
      <c r="L14" s="21" t="s">
        <v>30</v>
      </c>
      <c r="M14" s="21">
        <v>100</v>
      </c>
      <c r="N14" s="21">
        <v>91.2</v>
      </c>
      <c r="O14" s="21">
        <v>90.6</v>
      </c>
      <c r="P14" s="21">
        <v>88.2</v>
      </c>
      <c r="Q14" s="21">
        <v>97.8</v>
      </c>
      <c r="R14" s="21">
        <v>89.6</v>
      </c>
      <c r="S14" s="21">
        <v>91.6</v>
      </c>
      <c r="T14" s="21">
        <v>61.7</v>
      </c>
      <c r="U14" s="21">
        <v>93.4</v>
      </c>
      <c r="V14" s="21">
        <v>94.5</v>
      </c>
      <c r="W14" s="21">
        <v>78.6</v>
      </c>
      <c r="X14" s="21">
        <v>94.1</v>
      </c>
      <c r="Y14" s="23">
        <v>44.9</v>
      </c>
    </row>
    <row r="15" spans="1:25" s="15" customFormat="1" ht="19.5" customHeight="1">
      <c r="A15" s="442"/>
      <c r="B15" s="20" t="s">
        <v>38</v>
      </c>
      <c r="C15" s="21">
        <v>19.7</v>
      </c>
      <c r="D15" s="21">
        <v>66.6</v>
      </c>
      <c r="E15" s="21">
        <v>94.2</v>
      </c>
      <c r="F15" s="21">
        <v>92.3</v>
      </c>
      <c r="G15" s="21">
        <v>65.6</v>
      </c>
      <c r="H15" s="21">
        <v>60</v>
      </c>
      <c r="I15" s="21">
        <v>100</v>
      </c>
      <c r="J15" s="21">
        <v>59.4</v>
      </c>
      <c r="K15" s="21">
        <v>19.2</v>
      </c>
      <c r="L15" s="21" t="s">
        <v>30</v>
      </c>
      <c r="M15" s="21">
        <v>81.1</v>
      </c>
      <c r="N15" s="21">
        <v>69.3</v>
      </c>
      <c r="O15" s="21">
        <v>49.5</v>
      </c>
      <c r="P15" s="21">
        <v>84.1</v>
      </c>
      <c r="Q15" s="21">
        <v>69.5</v>
      </c>
      <c r="R15" s="21">
        <v>84.4</v>
      </c>
      <c r="S15" s="21">
        <v>58.3</v>
      </c>
      <c r="T15" s="21">
        <v>41.9</v>
      </c>
      <c r="U15" s="21">
        <v>73.9</v>
      </c>
      <c r="V15" s="21" t="s">
        <v>33</v>
      </c>
      <c r="W15" s="21">
        <v>25</v>
      </c>
      <c r="X15" s="21">
        <v>100</v>
      </c>
      <c r="Y15" s="23">
        <v>0.9</v>
      </c>
    </row>
    <row r="16" spans="1:25" s="15" customFormat="1" ht="19.5" customHeight="1">
      <c r="A16" s="442"/>
      <c r="B16" s="20" t="s">
        <v>39</v>
      </c>
      <c r="C16" s="21">
        <v>95.8</v>
      </c>
      <c r="D16" s="21">
        <v>100</v>
      </c>
      <c r="E16" s="21">
        <v>65.3</v>
      </c>
      <c r="F16" s="21">
        <v>100</v>
      </c>
      <c r="G16" s="21">
        <v>99.6</v>
      </c>
      <c r="H16" s="21">
        <v>100</v>
      </c>
      <c r="I16" s="21">
        <v>100</v>
      </c>
      <c r="J16" s="21">
        <v>100</v>
      </c>
      <c r="K16" s="21">
        <v>40</v>
      </c>
      <c r="L16" s="21" t="s">
        <v>30</v>
      </c>
      <c r="M16" s="21">
        <v>100</v>
      </c>
      <c r="N16" s="21">
        <v>99.8</v>
      </c>
      <c r="O16" s="21">
        <v>99.5</v>
      </c>
      <c r="P16" s="21">
        <v>100</v>
      </c>
      <c r="Q16" s="21">
        <v>100</v>
      </c>
      <c r="R16" s="21">
        <v>100</v>
      </c>
      <c r="S16" s="21">
        <v>100</v>
      </c>
      <c r="T16" s="21">
        <v>85.2</v>
      </c>
      <c r="U16" s="21">
        <v>93</v>
      </c>
      <c r="V16" s="21" t="s">
        <v>33</v>
      </c>
      <c r="W16" s="21">
        <v>98.7</v>
      </c>
      <c r="X16" s="21" t="s">
        <v>33</v>
      </c>
      <c r="Y16" s="23">
        <v>2.1</v>
      </c>
    </row>
    <row r="17" spans="1:25" s="15" customFormat="1" ht="19.5" customHeight="1">
      <c r="A17" s="442"/>
      <c r="B17" s="20" t="s">
        <v>40</v>
      </c>
      <c r="C17" s="21">
        <v>15.6</v>
      </c>
      <c r="D17" s="21">
        <v>89.1</v>
      </c>
      <c r="E17" s="21">
        <v>50</v>
      </c>
      <c r="F17" s="21">
        <v>69.2</v>
      </c>
      <c r="G17" s="21">
        <v>30.4</v>
      </c>
      <c r="H17" s="21">
        <v>50.6</v>
      </c>
      <c r="I17" s="21">
        <v>90.9</v>
      </c>
      <c r="J17" s="21">
        <v>50.4</v>
      </c>
      <c r="K17" s="21">
        <v>53.8</v>
      </c>
      <c r="L17" s="21" t="s">
        <v>30</v>
      </c>
      <c r="M17" s="21">
        <v>66.6</v>
      </c>
      <c r="N17" s="21">
        <v>52.3</v>
      </c>
      <c r="O17" s="21">
        <v>64.4</v>
      </c>
      <c r="P17" s="21">
        <v>94.1</v>
      </c>
      <c r="Q17" s="21">
        <v>73.4</v>
      </c>
      <c r="R17" s="21">
        <v>90.9</v>
      </c>
      <c r="S17" s="21">
        <v>41.6</v>
      </c>
      <c r="T17" s="21">
        <v>68.2</v>
      </c>
      <c r="U17" s="21">
        <v>81.1</v>
      </c>
      <c r="V17" s="21" t="s">
        <v>33</v>
      </c>
      <c r="W17" s="21">
        <v>25.6</v>
      </c>
      <c r="X17" s="21">
        <v>5.8</v>
      </c>
      <c r="Y17" s="23">
        <v>4.5</v>
      </c>
    </row>
    <row r="18" spans="1:25" s="15" customFormat="1" ht="19.5" customHeight="1" thickBot="1">
      <c r="A18" s="442"/>
      <c r="B18" s="25" t="s">
        <v>41</v>
      </c>
      <c r="C18" s="26">
        <v>21.2</v>
      </c>
      <c r="D18" s="26">
        <v>66.6</v>
      </c>
      <c r="E18" s="26">
        <v>72.5</v>
      </c>
      <c r="F18" s="26">
        <v>87.5</v>
      </c>
      <c r="G18" s="26">
        <v>37</v>
      </c>
      <c r="H18" s="26">
        <v>63.1</v>
      </c>
      <c r="I18" s="26">
        <v>100</v>
      </c>
      <c r="J18" s="26">
        <v>58.2</v>
      </c>
      <c r="K18" s="26">
        <v>35.7</v>
      </c>
      <c r="L18" s="26">
        <v>47.7</v>
      </c>
      <c r="M18" s="26">
        <v>73.7</v>
      </c>
      <c r="N18" s="26">
        <v>58.5</v>
      </c>
      <c r="O18" s="26">
        <v>35.3</v>
      </c>
      <c r="P18" s="26">
        <v>21.4</v>
      </c>
      <c r="Q18" s="26">
        <v>39.5</v>
      </c>
      <c r="R18" s="26">
        <v>57.7</v>
      </c>
      <c r="S18" s="26">
        <v>50</v>
      </c>
      <c r="T18" s="26">
        <v>51.5</v>
      </c>
      <c r="U18" s="26" t="s">
        <v>30</v>
      </c>
      <c r="V18" s="26">
        <v>53.6</v>
      </c>
      <c r="W18" s="26">
        <v>26.3</v>
      </c>
      <c r="X18" s="26" t="s">
        <v>33</v>
      </c>
      <c r="Y18" s="28">
        <v>56.5</v>
      </c>
    </row>
    <row r="19" spans="1:25" s="15" customFormat="1" ht="19.5" customHeight="1">
      <c r="A19" s="442"/>
      <c r="B19" s="16" t="s">
        <v>42</v>
      </c>
      <c r="C19" s="17" t="s">
        <v>43</v>
      </c>
      <c r="D19" s="17" t="s">
        <v>33</v>
      </c>
      <c r="E19" s="17" t="s">
        <v>43</v>
      </c>
      <c r="F19" s="17" t="s">
        <v>43</v>
      </c>
      <c r="G19" s="17" t="s">
        <v>43</v>
      </c>
      <c r="H19" s="17" t="s">
        <v>43</v>
      </c>
      <c r="I19" s="17" t="s">
        <v>33</v>
      </c>
      <c r="J19" s="17" t="s">
        <v>43</v>
      </c>
      <c r="K19" s="17" t="s">
        <v>43</v>
      </c>
      <c r="L19" s="17" t="s">
        <v>43</v>
      </c>
      <c r="M19" s="17" t="s">
        <v>43</v>
      </c>
      <c r="N19" s="17" t="s">
        <v>43</v>
      </c>
      <c r="O19" s="17" t="s">
        <v>43</v>
      </c>
      <c r="P19" s="17" t="s">
        <v>33</v>
      </c>
      <c r="Q19" s="17" t="s">
        <v>43</v>
      </c>
      <c r="R19" s="17" t="s">
        <v>43</v>
      </c>
      <c r="S19" s="17" t="s">
        <v>43</v>
      </c>
      <c r="T19" s="17" t="s">
        <v>33</v>
      </c>
      <c r="U19" s="17">
        <v>76.4</v>
      </c>
      <c r="V19" s="107" t="s">
        <v>33</v>
      </c>
      <c r="W19" s="17" t="s">
        <v>43</v>
      </c>
      <c r="X19" s="17" t="s">
        <v>33</v>
      </c>
      <c r="Y19" s="19" t="s">
        <v>33</v>
      </c>
    </row>
    <row r="20" spans="1:25" s="15" customFormat="1" ht="19.5" customHeight="1">
      <c r="A20" s="442"/>
      <c r="B20" s="29" t="s">
        <v>115</v>
      </c>
      <c r="C20" s="21" t="s">
        <v>43</v>
      </c>
      <c r="D20" s="21" t="s">
        <v>43</v>
      </c>
      <c r="E20" s="21" t="s">
        <v>43</v>
      </c>
      <c r="F20" s="21" t="s">
        <v>43</v>
      </c>
      <c r="G20" s="21" t="s">
        <v>43</v>
      </c>
      <c r="H20" s="21" t="s">
        <v>43</v>
      </c>
      <c r="I20" s="21" t="s">
        <v>33</v>
      </c>
      <c r="J20" s="21" t="s">
        <v>43</v>
      </c>
      <c r="K20" s="21" t="s">
        <v>43</v>
      </c>
      <c r="L20" s="21">
        <v>75</v>
      </c>
      <c r="M20" s="21" t="s">
        <v>43</v>
      </c>
      <c r="N20" s="21" t="s">
        <v>43</v>
      </c>
      <c r="O20" s="21" t="s">
        <v>43</v>
      </c>
      <c r="P20" s="21" t="s">
        <v>33</v>
      </c>
      <c r="Q20" s="21" t="s">
        <v>43</v>
      </c>
      <c r="R20" s="21" t="s">
        <v>43</v>
      </c>
      <c r="S20" s="21" t="s">
        <v>43</v>
      </c>
      <c r="T20" s="21" t="s">
        <v>33</v>
      </c>
      <c r="U20" s="21" t="s">
        <v>43</v>
      </c>
      <c r="V20" s="21">
        <v>25.7</v>
      </c>
      <c r="W20" s="21" t="s">
        <v>43</v>
      </c>
      <c r="X20" s="21" t="s">
        <v>33</v>
      </c>
      <c r="Y20" s="23" t="s">
        <v>43</v>
      </c>
    </row>
    <row r="21" spans="1:25" s="15" customFormat="1" ht="19.5" customHeight="1" thickBot="1">
      <c r="A21" s="442"/>
      <c r="B21" s="31" t="s">
        <v>45</v>
      </c>
      <c r="C21" s="26" t="s">
        <v>43</v>
      </c>
      <c r="D21" s="26" t="s">
        <v>43</v>
      </c>
      <c r="E21" s="26" t="s">
        <v>43</v>
      </c>
      <c r="F21" s="26" t="s">
        <v>43</v>
      </c>
      <c r="G21" s="26" t="s">
        <v>43</v>
      </c>
      <c r="H21" s="26" t="s">
        <v>43</v>
      </c>
      <c r="I21" s="26" t="s">
        <v>33</v>
      </c>
      <c r="J21" s="26" t="s">
        <v>43</v>
      </c>
      <c r="K21" s="26" t="s">
        <v>43</v>
      </c>
      <c r="L21" s="26">
        <v>66.2</v>
      </c>
      <c r="M21" s="26" t="s">
        <v>43</v>
      </c>
      <c r="N21" s="26" t="s">
        <v>43</v>
      </c>
      <c r="O21" s="26" t="s">
        <v>43</v>
      </c>
      <c r="P21" s="26" t="s">
        <v>33</v>
      </c>
      <c r="Q21" s="26" t="s">
        <v>33</v>
      </c>
      <c r="R21" s="26" t="s">
        <v>43</v>
      </c>
      <c r="S21" s="26" t="s">
        <v>43</v>
      </c>
      <c r="T21" s="26" t="s">
        <v>43</v>
      </c>
      <c r="U21" s="26" t="s">
        <v>43</v>
      </c>
      <c r="V21" s="26" t="s">
        <v>33</v>
      </c>
      <c r="W21" s="26" t="s">
        <v>43</v>
      </c>
      <c r="X21" s="26" t="s">
        <v>33</v>
      </c>
      <c r="Y21" s="28" t="s">
        <v>43</v>
      </c>
    </row>
    <row r="22" spans="1:25" s="15" customFormat="1" ht="19.5" customHeight="1">
      <c r="A22" s="442"/>
      <c r="B22" s="34" t="s">
        <v>46</v>
      </c>
      <c r="C22" s="35">
        <v>24</v>
      </c>
      <c r="D22" s="36">
        <v>3</v>
      </c>
      <c r="E22" s="36">
        <v>2</v>
      </c>
      <c r="F22" s="35">
        <v>7</v>
      </c>
      <c r="G22" s="35">
        <v>1080</v>
      </c>
      <c r="H22" s="35">
        <v>13</v>
      </c>
      <c r="I22" s="35">
        <v>0</v>
      </c>
      <c r="J22" s="35">
        <v>72</v>
      </c>
      <c r="K22" s="35">
        <v>4</v>
      </c>
      <c r="L22" s="36" t="s">
        <v>43</v>
      </c>
      <c r="M22" s="35">
        <v>10</v>
      </c>
      <c r="N22" s="35">
        <v>158</v>
      </c>
      <c r="O22" s="35">
        <v>55</v>
      </c>
      <c r="P22" s="36">
        <v>1</v>
      </c>
      <c r="Q22" s="35">
        <v>117</v>
      </c>
      <c r="R22" s="35">
        <v>17</v>
      </c>
      <c r="S22" s="35">
        <v>5</v>
      </c>
      <c r="T22" s="35">
        <v>14</v>
      </c>
      <c r="U22" s="36" t="s">
        <v>30</v>
      </c>
      <c r="V22" s="108">
        <v>4</v>
      </c>
      <c r="W22" s="35">
        <v>144</v>
      </c>
      <c r="X22" s="36" t="s">
        <v>33</v>
      </c>
      <c r="Y22" s="38">
        <v>9</v>
      </c>
    </row>
    <row r="23" spans="1:50" s="15" customFormat="1" ht="19.5" customHeight="1">
      <c r="A23" s="442"/>
      <c r="B23" s="39" t="s">
        <v>47</v>
      </c>
      <c r="C23" s="36">
        <v>37.5</v>
      </c>
      <c r="D23" s="36">
        <v>100</v>
      </c>
      <c r="E23" s="36">
        <v>50</v>
      </c>
      <c r="F23" s="36">
        <v>85.7</v>
      </c>
      <c r="G23" s="36">
        <v>67</v>
      </c>
      <c r="H23" s="36">
        <v>53.8</v>
      </c>
      <c r="I23" s="36" t="s">
        <v>33</v>
      </c>
      <c r="J23" s="36">
        <v>54.1</v>
      </c>
      <c r="K23" s="36">
        <v>50</v>
      </c>
      <c r="L23" s="36" t="s">
        <v>43</v>
      </c>
      <c r="M23" s="36">
        <v>80</v>
      </c>
      <c r="N23" s="36">
        <v>62</v>
      </c>
      <c r="O23" s="36">
        <v>43.6</v>
      </c>
      <c r="P23" s="36">
        <v>100</v>
      </c>
      <c r="Q23" s="36">
        <v>80.3</v>
      </c>
      <c r="R23" s="36">
        <v>52.9</v>
      </c>
      <c r="S23" s="36">
        <v>80</v>
      </c>
      <c r="T23" s="36">
        <v>42.8</v>
      </c>
      <c r="U23" s="36" t="s">
        <v>43</v>
      </c>
      <c r="V23" s="36">
        <v>25</v>
      </c>
      <c r="W23" s="36">
        <v>29.8</v>
      </c>
      <c r="X23" s="36" t="s">
        <v>33</v>
      </c>
      <c r="Y23" s="40">
        <v>66.6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1:26" s="15" customFormat="1" ht="19.5" customHeight="1" thickBot="1">
      <c r="A24" s="443"/>
      <c r="B24" s="41" t="s">
        <v>48</v>
      </c>
      <c r="C24" s="42">
        <v>4.1</v>
      </c>
      <c r="D24" s="42">
        <v>66.6</v>
      </c>
      <c r="E24" s="42">
        <v>100</v>
      </c>
      <c r="F24" s="42">
        <v>100</v>
      </c>
      <c r="G24" s="42">
        <v>74.9</v>
      </c>
      <c r="H24" s="42">
        <v>15.3</v>
      </c>
      <c r="I24" s="42" t="s">
        <v>33</v>
      </c>
      <c r="J24" s="42">
        <v>33.3</v>
      </c>
      <c r="K24" s="42">
        <v>0</v>
      </c>
      <c r="L24" s="42" t="s">
        <v>43</v>
      </c>
      <c r="M24" s="42">
        <v>80</v>
      </c>
      <c r="N24" s="42">
        <v>36</v>
      </c>
      <c r="O24" s="42">
        <v>9</v>
      </c>
      <c r="P24" s="42">
        <v>100</v>
      </c>
      <c r="Q24" s="42">
        <v>4.2</v>
      </c>
      <c r="R24" s="42">
        <v>0</v>
      </c>
      <c r="S24" s="42">
        <v>0</v>
      </c>
      <c r="T24" s="42">
        <v>14.2</v>
      </c>
      <c r="U24" s="42" t="s">
        <v>43</v>
      </c>
      <c r="V24" s="42">
        <v>25</v>
      </c>
      <c r="W24" s="42">
        <v>0.6</v>
      </c>
      <c r="X24" s="42" t="s">
        <v>33</v>
      </c>
      <c r="Y24" s="44">
        <v>0</v>
      </c>
      <c r="Z24" s="33"/>
    </row>
    <row r="25" spans="1:26" s="15" customFormat="1" ht="19.5" customHeight="1">
      <c r="A25" s="137"/>
      <c r="B25" s="47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33"/>
    </row>
    <row r="26" spans="1:25" s="33" customFormat="1" ht="19.5" customHeight="1">
      <c r="A26" s="46"/>
      <c r="B26" s="49" t="s">
        <v>49</v>
      </c>
      <c r="C26" s="49"/>
      <c r="D26" s="49"/>
      <c r="E26" s="49"/>
      <c r="F26" s="49"/>
      <c r="G26" s="49"/>
      <c r="H26" s="49"/>
      <c r="I26" s="49"/>
      <c r="J26" s="50"/>
      <c r="K26" s="50"/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7" s="33" customFormat="1" ht="19.5" customHeight="1">
      <c r="A27" s="46"/>
      <c r="B27" s="52" t="s">
        <v>50</v>
      </c>
      <c r="C27" s="52"/>
      <c r="D27" s="50"/>
      <c r="E27" s="50"/>
      <c r="F27" s="51"/>
      <c r="G27" s="50"/>
      <c r="H27" s="50"/>
      <c r="I27" s="50"/>
      <c r="J27" s="50"/>
      <c r="K27" s="50"/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/>
      <c r="AA27"/>
    </row>
    <row r="28" spans="1:33" s="33" customFormat="1" ht="19.5" customHeight="1">
      <c r="A28" s="46"/>
      <c r="B28" s="50"/>
      <c r="C28" s="50"/>
      <c r="D28" s="50"/>
      <c r="E28" s="50"/>
      <c r="F28" s="51"/>
      <c r="G28" s="50"/>
      <c r="H28" s="50"/>
      <c r="I28" s="50"/>
      <c r="J28" s="50"/>
      <c r="K28" s="50"/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AE28" s="45"/>
      <c r="AF28"/>
      <c r="AG28"/>
    </row>
    <row r="29" spans="2:25" s="8" customFormat="1" ht="19.5" customHeight="1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/>
      <c r="O29"/>
      <c r="P29"/>
      <c r="Q29"/>
      <c r="R29"/>
      <c r="S29"/>
      <c r="T29"/>
      <c r="U29"/>
      <c r="V29"/>
      <c r="W29"/>
      <c r="X29"/>
      <c r="Y29"/>
    </row>
    <row r="30" spans="2:25" s="8" customFormat="1" ht="19.5" customHeight="1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/>
      <c r="O30"/>
      <c r="P30"/>
      <c r="Q30"/>
      <c r="R30"/>
      <c r="S30"/>
      <c r="T30"/>
      <c r="U30"/>
      <c r="V30"/>
      <c r="W30"/>
      <c r="X30"/>
      <c r="Y30"/>
    </row>
    <row r="31" spans="6:25" ht="21" customHeight="1">
      <c r="F31" s="50"/>
      <c r="L31" s="50"/>
      <c r="N31"/>
      <c r="O31"/>
      <c r="P31"/>
      <c r="Q31"/>
      <c r="R31"/>
      <c r="S31"/>
      <c r="T31"/>
      <c r="U31"/>
      <c r="V31"/>
      <c r="W31"/>
      <c r="X31"/>
      <c r="Y31"/>
    </row>
    <row r="32" spans="1:25" ht="21" customHeight="1">
      <c r="A32" s="50"/>
      <c r="F32" s="50"/>
      <c r="L32" s="50"/>
      <c r="N32"/>
      <c r="O32"/>
      <c r="P32"/>
      <c r="Q32"/>
      <c r="R32"/>
      <c r="S32"/>
      <c r="T32"/>
      <c r="U32"/>
      <c r="V32"/>
      <c r="W32"/>
      <c r="X32"/>
      <c r="Y32"/>
    </row>
    <row r="33" spans="1:25" ht="21" customHeight="1">
      <c r="A33" s="50"/>
      <c r="F33" s="50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21" customHeight="1">
      <c r="A34" s="50"/>
      <c r="F34" s="50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9.5" customHeight="1">
      <c r="A35" s="50"/>
      <c r="F35" s="50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35" customHeight="1">
      <c r="A36" s="50"/>
      <c r="F36" s="50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9.5" customHeight="1">
      <c r="A37" s="50"/>
      <c r="F37" s="50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9.5" customHeight="1">
      <c r="A38" s="50"/>
      <c r="F38" s="50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9.5" customHeight="1">
      <c r="A39" s="50"/>
      <c r="F39" s="50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9.5" customHeight="1">
      <c r="A40" s="50"/>
      <c r="F40" s="5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9.5" customHeight="1">
      <c r="A41" s="50"/>
      <c r="F41" s="50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9.5" customHeight="1">
      <c r="A42" s="50"/>
      <c r="F42" s="50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9.5" customHeight="1">
      <c r="A43" s="50"/>
      <c r="F43" s="50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9.5" customHeight="1">
      <c r="A44" s="50"/>
      <c r="F44" s="50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9.5" customHeight="1">
      <c r="A45" s="50"/>
      <c r="F45" s="50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9.5" customHeight="1">
      <c r="A46" s="50"/>
      <c r="F46" s="50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9.5" customHeight="1">
      <c r="A47" s="50"/>
      <c r="F47" s="50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9.5" customHeight="1">
      <c r="A48" s="50"/>
      <c r="F48" s="50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9.5" customHeight="1">
      <c r="A49" s="50"/>
      <c r="F49" s="50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9.5" customHeight="1">
      <c r="A50" s="50"/>
      <c r="F50" s="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9.5" customHeight="1">
      <c r="A51" s="50"/>
      <c r="F51" s="50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9.5" customHeight="1">
      <c r="A52" s="50"/>
      <c r="F52" s="50"/>
      <c r="L52" s="50"/>
      <c r="N52"/>
      <c r="O52"/>
      <c r="P52"/>
      <c r="Q52"/>
      <c r="R52"/>
      <c r="S52"/>
      <c r="T52"/>
      <c r="U52"/>
      <c r="V52"/>
      <c r="W52"/>
      <c r="X52"/>
      <c r="Y52"/>
    </row>
    <row r="53" spans="1:25" ht="19.5" customHeight="1">
      <c r="A53" s="50"/>
      <c r="F53" s="50"/>
      <c r="L53" s="50"/>
      <c r="N53"/>
      <c r="O53"/>
      <c r="P53"/>
      <c r="Q53"/>
      <c r="R53"/>
      <c r="S53"/>
      <c r="T53"/>
      <c r="U53"/>
      <c r="V53"/>
      <c r="W53"/>
      <c r="X53"/>
      <c r="Y53"/>
    </row>
    <row r="54" spans="1:25" ht="19.5" customHeight="1">
      <c r="A54" s="50"/>
      <c r="F54" s="50"/>
      <c r="L54" s="50"/>
      <c r="N54"/>
      <c r="O54"/>
      <c r="P54"/>
      <c r="Q54"/>
      <c r="R54"/>
      <c r="S54"/>
      <c r="T54"/>
      <c r="U54"/>
      <c r="V54"/>
      <c r="W54"/>
      <c r="X54"/>
      <c r="Y54"/>
    </row>
    <row r="55" spans="1:25" ht="15.75">
      <c r="A55" s="50"/>
      <c r="F55" s="50"/>
      <c r="L55" s="50"/>
      <c r="N55"/>
      <c r="O55"/>
      <c r="P55"/>
      <c r="Q55"/>
      <c r="R55"/>
      <c r="S55"/>
      <c r="T55"/>
      <c r="U55"/>
      <c r="V55"/>
      <c r="W55"/>
      <c r="X55"/>
      <c r="Y55"/>
    </row>
    <row r="56" spans="1:25" ht="15.75">
      <c r="A56" s="50"/>
      <c r="F56" s="50"/>
      <c r="L56" s="50"/>
      <c r="N56"/>
      <c r="O56"/>
      <c r="P56"/>
      <c r="Q56"/>
      <c r="R56"/>
      <c r="S56"/>
      <c r="T56"/>
      <c r="U56"/>
      <c r="V56"/>
      <c r="W56"/>
      <c r="X56"/>
      <c r="Y56"/>
    </row>
    <row r="57" ht="15.75">
      <c r="A57" s="50"/>
    </row>
    <row r="58" ht="15.75">
      <c r="A58" s="50"/>
    </row>
    <row r="59" ht="15.75">
      <c r="A59" s="50"/>
    </row>
  </sheetData>
  <mergeCells count="28">
    <mergeCell ref="A8:A24"/>
    <mergeCell ref="A1:Y1"/>
    <mergeCell ref="A3:Y3"/>
    <mergeCell ref="W5:W6"/>
    <mergeCell ref="X5:X6"/>
    <mergeCell ref="A7:B7"/>
    <mergeCell ref="Y5:Y6"/>
    <mergeCell ref="J5:J6"/>
    <mergeCell ref="K5:K6"/>
    <mergeCell ref="L5:L6"/>
    <mergeCell ref="M5:M6"/>
    <mergeCell ref="F5:F6"/>
    <mergeCell ref="G5:G6"/>
    <mergeCell ref="A6:B6"/>
    <mergeCell ref="H5:H6"/>
    <mergeCell ref="I5:I6"/>
    <mergeCell ref="A5:B5"/>
    <mergeCell ref="C5:C6"/>
    <mergeCell ref="D5:D6"/>
    <mergeCell ref="E5:E6"/>
    <mergeCell ref="R5:R6"/>
    <mergeCell ref="S5:S6"/>
    <mergeCell ref="T5:T6"/>
    <mergeCell ref="U5:U6"/>
    <mergeCell ref="N5:N6"/>
    <mergeCell ref="O5:O6"/>
    <mergeCell ref="P5:P6"/>
    <mergeCell ref="Q5:Q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7"/>
  <sheetViews>
    <sheetView showGridLines="0" workbookViewId="0" topLeftCell="A11">
      <selection activeCell="L16" sqref="L16:L17"/>
    </sheetView>
  </sheetViews>
  <sheetFormatPr defaultColWidth="9.00390625" defaultRowHeight="16.5"/>
  <cols>
    <col min="1" max="1" width="5.25390625" style="53" customWidth="1"/>
    <col min="2" max="2" width="22.875" style="50" customWidth="1"/>
    <col min="3" max="4" width="4.125" style="50" customWidth="1"/>
    <col min="5" max="6" width="4.125" style="51" customWidth="1"/>
    <col min="7" max="7" width="5.125" style="50" bestFit="1" customWidth="1"/>
    <col min="8" max="8" width="4.125" style="50" customWidth="1"/>
    <col min="9" max="9" width="4.125" style="50" bestFit="1" customWidth="1"/>
    <col min="10" max="10" width="4.125" style="50" customWidth="1"/>
    <col min="11" max="11" width="3.375" style="50" bestFit="1" customWidth="1"/>
    <col min="12" max="13" width="4.125" style="50" bestFit="1" customWidth="1"/>
    <col min="14" max="14" width="4.125" style="50" customWidth="1"/>
    <col min="15" max="15" width="4.125" style="51" bestFit="1" customWidth="1"/>
    <col min="16" max="16" width="4.125" style="50" bestFit="1" customWidth="1"/>
    <col min="17" max="18" width="4.125" style="50" customWidth="1"/>
    <col min="19" max="19" width="4.125" style="50" bestFit="1" customWidth="1"/>
    <col min="20" max="20" width="3.375" style="50" bestFit="1" customWidth="1"/>
    <col min="21" max="21" width="5.125" style="50" bestFit="1" customWidth="1"/>
    <col min="22" max="22" width="4.125" style="50" customWidth="1"/>
    <col min="23" max="23" width="4.125" style="50" bestFit="1" customWidth="1"/>
    <col min="24" max="24" width="4.125" style="50" customWidth="1"/>
    <col min="25" max="25" width="3.375" style="50" bestFit="1" customWidth="1"/>
    <col min="26" max="26" width="9.75390625" style="0" customWidth="1"/>
  </cols>
  <sheetData>
    <row r="1" spans="1:25" s="2" customFormat="1" ht="18.75" customHeight="1">
      <c r="A1" s="459" t="s">
        <v>112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</row>
    <row r="2" spans="1:25" s="2" customFormat="1" ht="17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7.25">
      <c r="A3" s="461" t="s">
        <v>167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</row>
    <row r="4" spans="1:25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8" customFormat="1" ht="19.5" customHeight="1">
      <c r="A5" s="115"/>
      <c r="B5" s="105" t="s">
        <v>2</v>
      </c>
      <c r="C5" s="437" t="s">
        <v>3</v>
      </c>
      <c r="D5" s="437" t="s">
        <v>4</v>
      </c>
      <c r="E5" s="437" t="s">
        <v>5</v>
      </c>
      <c r="F5" s="437" t="s">
        <v>6</v>
      </c>
      <c r="G5" s="437" t="s">
        <v>7</v>
      </c>
      <c r="H5" s="437" t="s">
        <v>8</v>
      </c>
      <c r="I5" s="437" t="s">
        <v>9</v>
      </c>
      <c r="J5" s="437" t="s">
        <v>10</v>
      </c>
      <c r="K5" s="437" t="s">
        <v>168</v>
      </c>
      <c r="L5" s="448" t="s">
        <v>12</v>
      </c>
      <c r="M5" s="437" t="s">
        <v>13</v>
      </c>
      <c r="N5" s="437" t="s">
        <v>14</v>
      </c>
      <c r="O5" s="437" t="s">
        <v>15</v>
      </c>
      <c r="P5" s="448" t="s">
        <v>16</v>
      </c>
      <c r="Q5" s="448" t="s">
        <v>17</v>
      </c>
      <c r="R5" s="437" t="s">
        <v>18</v>
      </c>
      <c r="S5" s="437" t="s">
        <v>19</v>
      </c>
      <c r="T5" s="437" t="s">
        <v>20</v>
      </c>
      <c r="U5" s="437" t="s">
        <v>21</v>
      </c>
      <c r="V5" s="7"/>
      <c r="W5" s="106"/>
      <c r="X5" s="106"/>
      <c r="Y5" s="117"/>
    </row>
    <row r="6" spans="1:25" s="8" customFormat="1" ht="170.25" customHeight="1" thickBot="1">
      <c r="A6" s="10" t="s">
        <v>26</v>
      </c>
      <c r="B6" s="11"/>
      <c r="C6" s="453"/>
      <c r="D6" s="453"/>
      <c r="E6" s="455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59" t="s">
        <v>114</v>
      </c>
      <c r="W6" s="58" t="s">
        <v>25</v>
      </c>
      <c r="X6" s="59" t="s">
        <v>170</v>
      </c>
      <c r="Y6" s="60" t="s">
        <v>171</v>
      </c>
    </row>
    <row r="7" spans="1:25" s="122" customFormat="1" ht="18.75" customHeight="1" thickBot="1">
      <c r="A7" s="435" t="s">
        <v>27</v>
      </c>
      <c r="B7" s="436"/>
      <c r="C7" s="118">
        <v>448</v>
      </c>
      <c r="D7" s="118">
        <v>11</v>
      </c>
      <c r="E7" s="118">
        <v>121</v>
      </c>
      <c r="F7" s="118">
        <v>34</v>
      </c>
      <c r="G7" s="118">
        <v>2204</v>
      </c>
      <c r="H7" s="118">
        <v>62</v>
      </c>
      <c r="I7" s="118">
        <v>15</v>
      </c>
      <c r="J7" s="118">
        <v>322</v>
      </c>
      <c r="K7" s="118">
        <v>19</v>
      </c>
      <c r="L7" s="118">
        <v>37</v>
      </c>
      <c r="M7" s="118">
        <v>41</v>
      </c>
      <c r="N7" s="118">
        <v>704</v>
      </c>
      <c r="O7" s="118">
        <v>286</v>
      </c>
      <c r="P7" s="118">
        <v>19</v>
      </c>
      <c r="Q7" s="118">
        <v>361</v>
      </c>
      <c r="R7" s="118">
        <v>80</v>
      </c>
      <c r="S7" s="118">
        <v>24</v>
      </c>
      <c r="T7" s="118">
        <v>86</v>
      </c>
      <c r="U7" s="118">
        <v>1097</v>
      </c>
      <c r="V7" s="119">
        <v>214</v>
      </c>
      <c r="W7" s="118">
        <v>290</v>
      </c>
      <c r="X7" s="120">
        <v>11</v>
      </c>
      <c r="Y7" s="121">
        <v>79</v>
      </c>
    </row>
    <row r="8" spans="1:25" s="15" customFormat="1" ht="19.5" customHeight="1">
      <c r="A8" s="441" t="s">
        <v>28</v>
      </c>
      <c r="B8" s="16" t="s">
        <v>29</v>
      </c>
      <c r="C8" s="17">
        <v>42.6</v>
      </c>
      <c r="D8" s="17">
        <v>90.9</v>
      </c>
      <c r="E8" s="17">
        <v>97.5</v>
      </c>
      <c r="F8" s="17">
        <v>88.2</v>
      </c>
      <c r="G8" s="17">
        <v>96.4</v>
      </c>
      <c r="H8" s="17">
        <v>90.2</v>
      </c>
      <c r="I8" s="17">
        <v>100</v>
      </c>
      <c r="J8" s="17">
        <v>80.8</v>
      </c>
      <c r="K8" s="17">
        <v>26.3</v>
      </c>
      <c r="L8" s="17" t="s">
        <v>30</v>
      </c>
      <c r="M8" s="17">
        <v>95.1</v>
      </c>
      <c r="N8" s="17">
        <v>90.3</v>
      </c>
      <c r="O8" s="17">
        <v>96.2</v>
      </c>
      <c r="P8" s="17">
        <v>94.7</v>
      </c>
      <c r="Q8" s="17">
        <v>99.7</v>
      </c>
      <c r="R8" s="17">
        <v>98.8</v>
      </c>
      <c r="S8" s="17">
        <v>62.5</v>
      </c>
      <c r="T8" s="17">
        <v>36.1</v>
      </c>
      <c r="U8" s="17">
        <v>90.2</v>
      </c>
      <c r="V8" s="17" t="s">
        <v>33</v>
      </c>
      <c r="W8" s="17">
        <v>37.6</v>
      </c>
      <c r="X8" s="18">
        <v>100</v>
      </c>
      <c r="Y8" s="19">
        <v>1.3</v>
      </c>
    </row>
    <row r="9" spans="1:25" s="15" customFormat="1" ht="19.5" customHeight="1">
      <c r="A9" s="462"/>
      <c r="B9" s="20" t="s">
        <v>31</v>
      </c>
      <c r="C9" s="21">
        <v>0.22</v>
      </c>
      <c r="D9" s="21">
        <v>45.5</v>
      </c>
      <c r="E9" s="21">
        <v>1.7</v>
      </c>
      <c r="F9" s="21">
        <v>2.9</v>
      </c>
      <c r="G9" s="21">
        <v>19.5</v>
      </c>
      <c r="H9" s="21">
        <v>1.6</v>
      </c>
      <c r="I9" s="21">
        <v>33.3</v>
      </c>
      <c r="J9" s="21">
        <v>1.9</v>
      </c>
      <c r="K9" s="21">
        <v>15.8</v>
      </c>
      <c r="L9" s="21">
        <v>29.7</v>
      </c>
      <c r="M9" s="21">
        <v>0</v>
      </c>
      <c r="N9" s="21">
        <v>1.7</v>
      </c>
      <c r="O9" s="21">
        <v>0.7</v>
      </c>
      <c r="P9" s="21">
        <v>94.7</v>
      </c>
      <c r="Q9" s="21">
        <v>39.1</v>
      </c>
      <c r="R9" s="21">
        <v>5</v>
      </c>
      <c r="S9" s="21">
        <v>20.8</v>
      </c>
      <c r="T9" s="21">
        <v>17.4</v>
      </c>
      <c r="U9" s="21" t="s">
        <v>30</v>
      </c>
      <c r="V9" s="21">
        <v>23.8</v>
      </c>
      <c r="W9" s="21">
        <v>0.3</v>
      </c>
      <c r="X9" s="22">
        <v>45.5</v>
      </c>
      <c r="Y9" s="23">
        <v>1.3</v>
      </c>
    </row>
    <row r="10" spans="1:25" s="15" customFormat="1" ht="19.5" customHeight="1">
      <c r="A10" s="462"/>
      <c r="B10" s="20" t="s">
        <v>32</v>
      </c>
      <c r="C10" s="21">
        <v>40.1</v>
      </c>
      <c r="D10" s="21">
        <v>100</v>
      </c>
      <c r="E10" s="21">
        <v>91.7</v>
      </c>
      <c r="F10" s="21">
        <v>100</v>
      </c>
      <c r="G10" s="21" t="s">
        <v>33</v>
      </c>
      <c r="H10" s="21">
        <v>85</v>
      </c>
      <c r="I10" s="21">
        <v>92.9</v>
      </c>
      <c r="J10" s="21">
        <v>76.3</v>
      </c>
      <c r="K10" s="21">
        <v>82.4</v>
      </c>
      <c r="L10" s="21" t="s">
        <v>30</v>
      </c>
      <c r="M10" s="21">
        <v>97.3</v>
      </c>
      <c r="N10" s="21">
        <v>95.1</v>
      </c>
      <c r="O10" s="21">
        <v>90.8</v>
      </c>
      <c r="P10" s="21">
        <v>100</v>
      </c>
      <c r="Q10" s="21">
        <v>98.7</v>
      </c>
      <c r="R10" s="21">
        <v>100</v>
      </c>
      <c r="S10" s="21">
        <v>100</v>
      </c>
      <c r="T10" s="21">
        <v>78.3</v>
      </c>
      <c r="U10" s="21">
        <v>92.9</v>
      </c>
      <c r="V10" s="21" t="s">
        <v>33</v>
      </c>
      <c r="W10" s="21">
        <v>91.4</v>
      </c>
      <c r="X10" s="22">
        <v>18.2</v>
      </c>
      <c r="Y10" s="23">
        <v>41.1</v>
      </c>
    </row>
    <row r="11" spans="1:25" s="15" customFormat="1" ht="19.5" customHeight="1">
      <c r="A11" s="462"/>
      <c r="B11" s="24" t="s">
        <v>34</v>
      </c>
      <c r="C11" s="21">
        <v>23.4</v>
      </c>
      <c r="D11" s="21">
        <v>100</v>
      </c>
      <c r="E11" s="21">
        <v>86.8</v>
      </c>
      <c r="F11" s="21">
        <v>97</v>
      </c>
      <c r="G11" s="21">
        <v>96.7</v>
      </c>
      <c r="H11" s="21">
        <v>83.1</v>
      </c>
      <c r="I11" s="21">
        <v>86.7</v>
      </c>
      <c r="J11" s="21">
        <v>71.3</v>
      </c>
      <c r="K11" s="21">
        <v>52.6</v>
      </c>
      <c r="L11" s="21">
        <v>100</v>
      </c>
      <c r="M11" s="21">
        <v>100</v>
      </c>
      <c r="N11" s="21">
        <v>92.8</v>
      </c>
      <c r="O11" s="21">
        <v>82.1</v>
      </c>
      <c r="P11" s="21">
        <v>100</v>
      </c>
      <c r="Q11" s="21">
        <v>99.7</v>
      </c>
      <c r="R11" s="21">
        <v>100</v>
      </c>
      <c r="S11" s="21">
        <v>87.5</v>
      </c>
      <c r="T11" s="21">
        <v>47.1</v>
      </c>
      <c r="U11" s="21" t="s">
        <v>30</v>
      </c>
      <c r="V11" s="21">
        <v>99.5</v>
      </c>
      <c r="W11" s="21">
        <v>60.5</v>
      </c>
      <c r="X11" s="22">
        <v>45.5</v>
      </c>
      <c r="Y11" s="23">
        <v>2.5</v>
      </c>
    </row>
    <row r="12" spans="1:25" s="15" customFormat="1" ht="19.5" customHeight="1">
      <c r="A12" s="462"/>
      <c r="B12" s="20" t="s">
        <v>35</v>
      </c>
      <c r="C12" s="21">
        <v>0.3</v>
      </c>
      <c r="D12" s="21" t="s">
        <v>33</v>
      </c>
      <c r="E12" s="21">
        <v>76.7</v>
      </c>
      <c r="F12" s="21">
        <v>77.4</v>
      </c>
      <c r="G12" s="21">
        <v>87.6</v>
      </c>
      <c r="H12" s="21">
        <v>67.9</v>
      </c>
      <c r="I12" s="21" t="s">
        <v>33</v>
      </c>
      <c r="J12" s="21">
        <v>54</v>
      </c>
      <c r="K12" s="21">
        <v>0</v>
      </c>
      <c r="L12" s="21">
        <v>100</v>
      </c>
      <c r="M12" s="21">
        <v>87.1</v>
      </c>
      <c r="N12" s="21">
        <v>79.2</v>
      </c>
      <c r="O12" s="21">
        <v>4.6</v>
      </c>
      <c r="P12" s="21">
        <v>88.2</v>
      </c>
      <c r="Q12" s="21">
        <v>96.4</v>
      </c>
      <c r="R12" s="21">
        <v>9.5</v>
      </c>
      <c r="S12" s="21">
        <v>54.2</v>
      </c>
      <c r="T12" s="21">
        <v>19.1</v>
      </c>
      <c r="U12" s="21" t="s">
        <v>30</v>
      </c>
      <c r="V12" s="21" t="s">
        <v>33</v>
      </c>
      <c r="W12" s="21">
        <v>0.4</v>
      </c>
      <c r="X12" s="22" t="s">
        <v>33</v>
      </c>
      <c r="Y12" s="23">
        <v>0</v>
      </c>
    </row>
    <row r="13" spans="1:25" s="15" customFormat="1" ht="19.5" customHeight="1">
      <c r="A13" s="462"/>
      <c r="B13" s="20" t="s">
        <v>36</v>
      </c>
      <c r="C13" s="21">
        <v>0.2</v>
      </c>
      <c r="D13" s="21">
        <v>9.1</v>
      </c>
      <c r="E13" s="21">
        <v>5</v>
      </c>
      <c r="F13" s="21">
        <v>73.5</v>
      </c>
      <c r="G13" s="21">
        <v>33.5</v>
      </c>
      <c r="H13" s="21">
        <v>29</v>
      </c>
      <c r="I13" s="21">
        <v>53.3</v>
      </c>
      <c r="J13" s="21">
        <v>0.3</v>
      </c>
      <c r="K13" s="21">
        <v>0</v>
      </c>
      <c r="L13" s="21" t="s">
        <v>30</v>
      </c>
      <c r="M13" s="21">
        <v>70.7</v>
      </c>
      <c r="N13" s="21">
        <v>74.9</v>
      </c>
      <c r="O13" s="21">
        <v>1.4</v>
      </c>
      <c r="P13" s="21">
        <v>79</v>
      </c>
      <c r="Q13" s="21">
        <v>76.7</v>
      </c>
      <c r="R13" s="21">
        <v>5</v>
      </c>
      <c r="S13" s="21">
        <v>16.7</v>
      </c>
      <c r="T13" s="21">
        <v>20.9</v>
      </c>
      <c r="U13" s="21" t="s">
        <v>30</v>
      </c>
      <c r="V13" s="21" t="s">
        <v>33</v>
      </c>
      <c r="W13" s="21">
        <v>0</v>
      </c>
      <c r="X13" s="22">
        <v>9.1</v>
      </c>
      <c r="Y13" s="23">
        <v>0</v>
      </c>
    </row>
    <row r="14" spans="1:25" s="15" customFormat="1" ht="19.5" customHeight="1">
      <c r="A14" s="462"/>
      <c r="B14" s="20" t="s">
        <v>37</v>
      </c>
      <c r="C14" s="21">
        <v>51.6</v>
      </c>
      <c r="D14" s="21">
        <v>100</v>
      </c>
      <c r="E14" s="21">
        <v>100</v>
      </c>
      <c r="F14" s="21">
        <v>100</v>
      </c>
      <c r="G14" s="21">
        <v>91.4</v>
      </c>
      <c r="H14" s="21">
        <v>93.6</v>
      </c>
      <c r="I14" s="21">
        <v>100</v>
      </c>
      <c r="J14" s="21">
        <v>96.6</v>
      </c>
      <c r="K14" s="21">
        <v>57.9</v>
      </c>
      <c r="L14" s="21" t="s">
        <v>30</v>
      </c>
      <c r="M14" s="21">
        <v>97.6</v>
      </c>
      <c r="N14" s="21">
        <v>94.3</v>
      </c>
      <c r="O14" s="21">
        <v>89.5</v>
      </c>
      <c r="P14" s="21">
        <v>100</v>
      </c>
      <c r="Q14" s="21">
        <v>93</v>
      </c>
      <c r="R14" s="21">
        <v>96.3</v>
      </c>
      <c r="S14" s="21">
        <v>100</v>
      </c>
      <c r="T14" s="21">
        <v>59.3</v>
      </c>
      <c r="U14" s="21">
        <v>95.2</v>
      </c>
      <c r="V14" s="21">
        <v>99.5</v>
      </c>
      <c r="W14" s="21">
        <v>68.6</v>
      </c>
      <c r="X14" s="22">
        <v>72.7</v>
      </c>
      <c r="Y14" s="23">
        <v>50.6</v>
      </c>
    </row>
    <row r="15" spans="1:25" s="15" customFormat="1" ht="19.5" customHeight="1">
      <c r="A15" s="462"/>
      <c r="B15" s="20" t="s">
        <v>38</v>
      </c>
      <c r="C15" s="21">
        <v>26.2</v>
      </c>
      <c r="D15" s="21">
        <v>90.9</v>
      </c>
      <c r="E15" s="21">
        <v>90.9</v>
      </c>
      <c r="F15" s="21">
        <v>76.5</v>
      </c>
      <c r="G15" s="21">
        <v>67.1</v>
      </c>
      <c r="H15" s="21">
        <v>82.3</v>
      </c>
      <c r="I15" s="21">
        <v>80</v>
      </c>
      <c r="J15" s="21">
        <v>64.8</v>
      </c>
      <c r="K15" s="21">
        <v>15.8</v>
      </c>
      <c r="L15" s="21" t="s">
        <v>30</v>
      </c>
      <c r="M15" s="21">
        <v>92.3</v>
      </c>
      <c r="N15" s="21">
        <v>80</v>
      </c>
      <c r="O15" s="21">
        <v>44.4</v>
      </c>
      <c r="P15" s="21">
        <v>100</v>
      </c>
      <c r="Q15" s="21">
        <v>69.3</v>
      </c>
      <c r="R15" s="21">
        <v>91.3</v>
      </c>
      <c r="S15" s="21">
        <v>58.3</v>
      </c>
      <c r="T15" s="21">
        <v>32.9</v>
      </c>
      <c r="U15" s="21">
        <v>72.7</v>
      </c>
      <c r="V15" s="21" t="s">
        <v>33</v>
      </c>
      <c r="W15" s="21">
        <v>26.2</v>
      </c>
      <c r="X15" s="22">
        <v>100</v>
      </c>
      <c r="Y15" s="23">
        <v>0</v>
      </c>
    </row>
    <row r="16" spans="1:25" s="15" customFormat="1" ht="19.5" customHeight="1">
      <c r="A16" s="462"/>
      <c r="B16" s="20" t="s">
        <v>39</v>
      </c>
      <c r="C16" s="21">
        <v>96.2</v>
      </c>
      <c r="D16" s="21" t="s">
        <v>33</v>
      </c>
      <c r="E16" s="21">
        <v>68.5</v>
      </c>
      <c r="F16" s="21">
        <v>100</v>
      </c>
      <c r="G16" s="21">
        <v>99.9</v>
      </c>
      <c r="H16" s="21">
        <v>100</v>
      </c>
      <c r="I16" s="21" t="s">
        <v>33</v>
      </c>
      <c r="J16" s="21">
        <v>100</v>
      </c>
      <c r="K16" s="21">
        <v>50</v>
      </c>
      <c r="L16" s="21" t="s">
        <v>30</v>
      </c>
      <c r="M16" s="21">
        <v>100</v>
      </c>
      <c r="N16" s="21">
        <v>100</v>
      </c>
      <c r="O16" s="21">
        <v>99.6</v>
      </c>
      <c r="P16" s="21">
        <v>100</v>
      </c>
      <c r="Q16" s="21">
        <v>99.7</v>
      </c>
      <c r="R16" s="21">
        <v>100</v>
      </c>
      <c r="S16" s="21">
        <v>100</v>
      </c>
      <c r="T16" s="21">
        <v>76.5</v>
      </c>
      <c r="U16" s="21">
        <v>94.9</v>
      </c>
      <c r="V16" s="21" t="s">
        <v>33</v>
      </c>
      <c r="W16" s="21">
        <v>98.4</v>
      </c>
      <c r="X16" s="22" t="s">
        <v>33</v>
      </c>
      <c r="Y16" s="23">
        <v>4.2</v>
      </c>
    </row>
    <row r="17" spans="1:25" s="15" customFormat="1" ht="19.5" customHeight="1">
      <c r="A17" s="462"/>
      <c r="B17" s="20" t="s">
        <v>40</v>
      </c>
      <c r="C17" s="21">
        <v>21.9</v>
      </c>
      <c r="D17" s="21">
        <v>81.8</v>
      </c>
      <c r="E17" s="21">
        <v>61.2</v>
      </c>
      <c r="F17" s="21">
        <v>73.5</v>
      </c>
      <c r="G17" s="21">
        <v>35.1</v>
      </c>
      <c r="H17" s="21">
        <v>59.7</v>
      </c>
      <c r="I17" s="21">
        <v>80</v>
      </c>
      <c r="J17" s="21">
        <v>58.1</v>
      </c>
      <c r="K17" s="21">
        <v>68.4</v>
      </c>
      <c r="L17" s="21" t="s">
        <v>30</v>
      </c>
      <c r="M17" s="21">
        <v>73.2</v>
      </c>
      <c r="N17" s="21">
        <v>56.3</v>
      </c>
      <c r="O17" s="21">
        <v>65.4</v>
      </c>
      <c r="P17" s="21">
        <v>94.7</v>
      </c>
      <c r="Q17" s="21">
        <v>73.1</v>
      </c>
      <c r="R17" s="21">
        <v>93.8</v>
      </c>
      <c r="S17" s="21">
        <v>54.2</v>
      </c>
      <c r="T17" s="21">
        <v>72.1</v>
      </c>
      <c r="U17" s="21">
        <v>89.3</v>
      </c>
      <c r="V17" s="21" t="s">
        <v>33</v>
      </c>
      <c r="W17" s="21">
        <v>25.5</v>
      </c>
      <c r="X17" s="22">
        <v>9.1</v>
      </c>
      <c r="Y17" s="23">
        <v>3.8</v>
      </c>
    </row>
    <row r="18" spans="1:25" s="15" customFormat="1" ht="19.5" customHeight="1" thickBot="1">
      <c r="A18" s="462"/>
      <c r="B18" s="25" t="s">
        <v>41</v>
      </c>
      <c r="C18" s="26">
        <v>21.6</v>
      </c>
      <c r="D18" s="26" t="s">
        <v>33</v>
      </c>
      <c r="E18" s="26">
        <v>82.2</v>
      </c>
      <c r="F18" s="26">
        <v>74.2</v>
      </c>
      <c r="G18" s="26">
        <v>37.4</v>
      </c>
      <c r="H18" s="26">
        <v>58.9</v>
      </c>
      <c r="I18" s="26" t="s">
        <v>33</v>
      </c>
      <c r="J18" s="26">
        <v>57.3</v>
      </c>
      <c r="K18" s="26">
        <v>50</v>
      </c>
      <c r="L18" s="26">
        <v>41.2</v>
      </c>
      <c r="M18" s="26">
        <v>87.1</v>
      </c>
      <c r="N18" s="26">
        <v>61.6</v>
      </c>
      <c r="O18" s="26">
        <v>32.8</v>
      </c>
      <c r="P18" s="26">
        <v>35.3</v>
      </c>
      <c r="Q18" s="26">
        <v>39.3</v>
      </c>
      <c r="R18" s="26">
        <v>74.3</v>
      </c>
      <c r="S18" s="26">
        <v>66.7</v>
      </c>
      <c r="T18" s="26">
        <v>50.7</v>
      </c>
      <c r="U18" s="26" t="s">
        <v>30</v>
      </c>
      <c r="V18" s="26">
        <v>60.4</v>
      </c>
      <c r="W18" s="26">
        <v>25.9</v>
      </c>
      <c r="X18" s="27" t="s">
        <v>33</v>
      </c>
      <c r="Y18" s="28">
        <v>74.65</v>
      </c>
    </row>
    <row r="19" spans="1:25" s="15" customFormat="1" ht="19.5" customHeight="1">
      <c r="A19" s="462"/>
      <c r="B19" s="16" t="s">
        <v>42</v>
      </c>
      <c r="C19" s="17" t="s">
        <v>43</v>
      </c>
      <c r="D19" s="17" t="s">
        <v>33</v>
      </c>
      <c r="E19" s="17" t="s">
        <v>43</v>
      </c>
      <c r="F19" s="17" t="s">
        <v>43</v>
      </c>
      <c r="G19" s="17" t="s">
        <v>43</v>
      </c>
      <c r="H19" s="17" t="s">
        <v>43</v>
      </c>
      <c r="I19" s="17" t="s">
        <v>33</v>
      </c>
      <c r="J19" s="17" t="s">
        <v>43</v>
      </c>
      <c r="K19" s="17" t="s">
        <v>33</v>
      </c>
      <c r="L19" s="17" t="s">
        <v>43</v>
      </c>
      <c r="M19" s="17" t="s">
        <v>43</v>
      </c>
      <c r="N19" s="17" t="s">
        <v>43</v>
      </c>
      <c r="O19" s="17" t="s">
        <v>43</v>
      </c>
      <c r="P19" s="17" t="s">
        <v>33</v>
      </c>
      <c r="Q19" s="17" t="s">
        <v>43</v>
      </c>
      <c r="R19" s="17" t="s">
        <v>43</v>
      </c>
      <c r="S19" s="17" t="s">
        <v>43</v>
      </c>
      <c r="T19" s="17" t="s">
        <v>33</v>
      </c>
      <c r="U19" s="17">
        <v>89.3</v>
      </c>
      <c r="V19" s="17" t="s">
        <v>33</v>
      </c>
      <c r="W19" s="17" t="s">
        <v>43</v>
      </c>
      <c r="X19" s="18" t="s">
        <v>33</v>
      </c>
      <c r="Y19" s="19" t="s">
        <v>33</v>
      </c>
    </row>
    <row r="20" spans="1:25" s="15" customFormat="1" ht="19.5" customHeight="1">
      <c r="A20" s="462"/>
      <c r="B20" s="29" t="s">
        <v>44</v>
      </c>
      <c r="C20" s="21" t="s">
        <v>43</v>
      </c>
      <c r="D20" s="21" t="s">
        <v>43</v>
      </c>
      <c r="E20" s="21" t="s">
        <v>43</v>
      </c>
      <c r="F20" s="17" t="s">
        <v>43</v>
      </c>
      <c r="G20" s="17" t="s">
        <v>43</v>
      </c>
      <c r="H20" s="17" t="s">
        <v>43</v>
      </c>
      <c r="I20" s="21" t="s">
        <v>33</v>
      </c>
      <c r="J20" s="21" t="s">
        <v>43</v>
      </c>
      <c r="K20" s="21" t="s">
        <v>33</v>
      </c>
      <c r="L20" s="21">
        <v>73</v>
      </c>
      <c r="M20" s="21" t="s">
        <v>43</v>
      </c>
      <c r="N20" s="21" t="s">
        <v>43</v>
      </c>
      <c r="O20" s="21" t="s">
        <v>43</v>
      </c>
      <c r="P20" s="21" t="s">
        <v>33</v>
      </c>
      <c r="Q20" s="21" t="s">
        <v>43</v>
      </c>
      <c r="R20" s="21" t="s">
        <v>43</v>
      </c>
      <c r="S20" s="21" t="s">
        <v>43</v>
      </c>
      <c r="T20" s="21" t="s">
        <v>33</v>
      </c>
      <c r="U20" s="21" t="s">
        <v>43</v>
      </c>
      <c r="V20" s="21">
        <v>21.9</v>
      </c>
      <c r="W20" s="123" t="s">
        <v>33</v>
      </c>
      <c r="X20" s="22" t="s">
        <v>33</v>
      </c>
      <c r="Y20" s="23" t="s">
        <v>33</v>
      </c>
    </row>
    <row r="21" spans="1:25" s="15" customFormat="1" ht="19.5" customHeight="1" thickBot="1">
      <c r="A21" s="462"/>
      <c r="B21" s="31" t="s">
        <v>45</v>
      </c>
      <c r="C21" s="26" t="s">
        <v>43</v>
      </c>
      <c r="D21" s="26" t="s">
        <v>43</v>
      </c>
      <c r="E21" s="26" t="s">
        <v>43</v>
      </c>
      <c r="F21" s="26" t="s">
        <v>43</v>
      </c>
      <c r="G21" s="26" t="s">
        <v>43</v>
      </c>
      <c r="H21" s="26" t="s">
        <v>43</v>
      </c>
      <c r="I21" s="26" t="s">
        <v>33</v>
      </c>
      <c r="J21" s="26" t="s">
        <v>43</v>
      </c>
      <c r="K21" s="26" t="s">
        <v>33</v>
      </c>
      <c r="L21" s="26">
        <v>70.3</v>
      </c>
      <c r="M21" s="26" t="s">
        <v>43</v>
      </c>
      <c r="N21" s="26" t="s">
        <v>43</v>
      </c>
      <c r="O21" s="26" t="s">
        <v>43</v>
      </c>
      <c r="P21" s="26" t="s">
        <v>33</v>
      </c>
      <c r="Q21" s="26" t="s">
        <v>33</v>
      </c>
      <c r="R21" s="26" t="s">
        <v>43</v>
      </c>
      <c r="S21" s="26" t="s">
        <v>43</v>
      </c>
      <c r="T21" s="26" t="s">
        <v>33</v>
      </c>
      <c r="U21" s="26" t="s">
        <v>43</v>
      </c>
      <c r="V21" s="26" t="s">
        <v>33</v>
      </c>
      <c r="W21" s="26" t="s">
        <v>43</v>
      </c>
      <c r="X21" s="27" t="s">
        <v>33</v>
      </c>
      <c r="Y21" s="28" t="s">
        <v>43</v>
      </c>
    </row>
    <row r="22" spans="1:25" s="15" customFormat="1" ht="19.5" customHeight="1">
      <c r="A22" s="462"/>
      <c r="B22" s="34" t="s">
        <v>46</v>
      </c>
      <c r="C22" s="35">
        <v>42</v>
      </c>
      <c r="D22" s="36">
        <v>1</v>
      </c>
      <c r="E22" s="36">
        <v>1</v>
      </c>
      <c r="F22" s="35">
        <v>15</v>
      </c>
      <c r="G22" s="35">
        <v>1187</v>
      </c>
      <c r="H22" s="35">
        <v>22</v>
      </c>
      <c r="I22" s="35">
        <v>1</v>
      </c>
      <c r="J22" s="35">
        <v>65</v>
      </c>
      <c r="K22" s="35">
        <v>2</v>
      </c>
      <c r="L22" s="36">
        <v>0</v>
      </c>
      <c r="M22" s="35">
        <v>4</v>
      </c>
      <c r="N22" s="35">
        <v>155</v>
      </c>
      <c r="O22" s="35">
        <v>69</v>
      </c>
      <c r="P22" s="36">
        <v>0</v>
      </c>
      <c r="Q22" s="35">
        <v>137</v>
      </c>
      <c r="R22" s="35">
        <v>10</v>
      </c>
      <c r="S22" s="35">
        <v>11</v>
      </c>
      <c r="T22" s="35">
        <v>17</v>
      </c>
      <c r="U22" s="36">
        <v>1</v>
      </c>
      <c r="V22" s="36">
        <v>0</v>
      </c>
      <c r="W22" s="35">
        <v>128</v>
      </c>
      <c r="X22" s="37">
        <v>0</v>
      </c>
      <c r="Y22" s="38">
        <v>6</v>
      </c>
    </row>
    <row r="23" spans="1:42" s="15" customFormat="1" ht="19.5" customHeight="1">
      <c r="A23" s="462"/>
      <c r="B23" s="39" t="s">
        <v>47</v>
      </c>
      <c r="C23" s="36">
        <v>42.9</v>
      </c>
      <c r="D23" s="36">
        <v>100</v>
      </c>
      <c r="E23" s="36">
        <v>100</v>
      </c>
      <c r="F23" s="36">
        <v>80</v>
      </c>
      <c r="G23" s="36">
        <v>64.9</v>
      </c>
      <c r="H23" s="36">
        <v>68.2</v>
      </c>
      <c r="I23" s="36">
        <v>100</v>
      </c>
      <c r="J23" s="36">
        <v>49.2</v>
      </c>
      <c r="K23" s="36">
        <v>50</v>
      </c>
      <c r="L23" s="36" t="s">
        <v>43</v>
      </c>
      <c r="M23" s="36">
        <v>75</v>
      </c>
      <c r="N23" s="36">
        <v>71.6</v>
      </c>
      <c r="O23" s="36">
        <v>39.1</v>
      </c>
      <c r="P23" s="36" t="s">
        <v>33</v>
      </c>
      <c r="Q23" s="36">
        <v>70.8</v>
      </c>
      <c r="R23" s="36">
        <v>80</v>
      </c>
      <c r="S23" s="36">
        <v>90.9</v>
      </c>
      <c r="T23" s="36">
        <v>41.2</v>
      </c>
      <c r="U23" s="36">
        <v>0</v>
      </c>
      <c r="V23" s="36" t="s">
        <v>33</v>
      </c>
      <c r="W23" s="36">
        <v>16.4</v>
      </c>
      <c r="X23" s="37" t="s">
        <v>33</v>
      </c>
      <c r="Y23" s="40">
        <v>83.3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s="15" customFormat="1" ht="19.5" customHeight="1" thickBot="1">
      <c r="A24" s="434"/>
      <c r="B24" s="41" t="s">
        <v>48</v>
      </c>
      <c r="C24" s="42">
        <v>2.4</v>
      </c>
      <c r="D24" s="42">
        <v>0</v>
      </c>
      <c r="E24" s="42">
        <v>100</v>
      </c>
      <c r="F24" s="42">
        <v>66.7</v>
      </c>
      <c r="G24" s="42">
        <v>63.9</v>
      </c>
      <c r="H24" s="42">
        <v>13.6</v>
      </c>
      <c r="I24" s="42">
        <v>0</v>
      </c>
      <c r="J24" s="42">
        <v>30.8</v>
      </c>
      <c r="K24" s="42">
        <v>0</v>
      </c>
      <c r="L24" s="42" t="s">
        <v>43</v>
      </c>
      <c r="M24" s="42">
        <v>75</v>
      </c>
      <c r="N24" s="42">
        <v>20</v>
      </c>
      <c r="O24" s="42">
        <v>8.7</v>
      </c>
      <c r="P24" s="42" t="s">
        <v>33</v>
      </c>
      <c r="Q24" s="42">
        <v>2.9</v>
      </c>
      <c r="R24" s="42">
        <v>10</v>
      </c>
      <c r="S24" s="42">
        <v>18.2</v>
      </c>
      <c r="T24" s="42">
        <v>5.9</v>
      </c>
      <c r="U24" s="42">
        <v>0</v>
      </c>
      <c r="V24" s="42" t="s">
        <v>33</v>
      </c>
      <c r="W24" s="42">
        <v>1.6</v>
      </c>
      <c r="X24" s="43" t="s">
        <v>33</v>
      </c>
      <c r="Y24" s="44">
        <v>0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25" s="15" customFormat="1" ht="19.5" customHeight="1">
      <c r="A25" s="124" t="s">
        <v>172</v>
      </c>
      <c r="B25" s="125" t="s">
        <v>173</v>
      </c>
      <c r="C25" s="126"/>
      <c r="D25" s="126"/>
      <c r="E25" s="126"/>
      <c r="F25" s="126"/>
      <c r="G25" s="126"/>
      <c r="H25" s="126"/>
      <c r="I25" s="126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138"/>
    </row>
    <row r="26" spans="1:25" s="15" customFormat="1" ht="19.5" customHeight="1">
      <c r="A26" s="127" t="s">
        <v>174</v>
      </c>
      <c r="B26" s="52" t="s">
        <v>175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50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96"/>
    </row>
    <row r="27" spans="1:25" s="33" customFormat="1" ht="19.5" customHeight="1">
      <c r="A27" s="128" t="s">
        <v>33</v>
      </c>
      <c r="B27" s="124" t="s">
        <v>176</v>
      </c>
      <c r="C27" s="129"/>
      <c r="D27" s="129"/>
      <c r="E27" s="130"/>
      <c r="F27" s="130"/>
      <c r="G27" s="129"/>
      <c r="H27" s="129"/>
      <c r="I27" s="129"/>
      <c r="J27" s="50"/>
      <c r="K27" s="50"/>
      <c r="L27" s="50"/>
      <c r="M27" s="50"/>
      <c r="N27" s="50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96"/>
    </row>
    <row r="28" spans="1:25" s="33" customFormat="1" ht="19.5" customHeight="1">
      <c r="A28" s="128" t="s">
        <v>177</v>
      </c>
      <c r="B28" s="124" t="s">
        <v>178</v>
      </c>
      <c r="C28" s="129"/>
      <c r="D28" s="129"/>
      <c r="E28" s="130"/>
      <c r="F28" s="130"/>
      <c r="G28" s="129"/>
      <c r="H28" s="129"/>
      <c r="I28" s="129"/>
      <c r="J28" s="50"/>
      <c r="K28" s="50"/>
      <c r="L28" s="50"/>
      <c r="M28" s="50"/>
      <c r="N28" s="50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96"/>
    </row>
    <row r="29" spans="1:31" s="33" customFormat="1" ht="19.5" customHeight="1">
      <c r="A29" s="30" t="s">
        <v>179</v>
      </c>
      <c r="B29" s="124" t="s">
        <v>180</v>
      </c>
      <c r="C29" s="129"/>
      <c r="D29" s="129"/>
      <c r="E29" s="130"/>
      <c r="F29" s="130"/>
      <c r="G29" s="129"/>
      <c r="H29" s="129"/>
      <c r="I29" s="129"/>
      <c r="J29" s="50"/>
      <c r="K29" s="50"/>
      <c r="L29" s="50"/>
      <c r="M29" s="50"/>
      <c r="N29" s="50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AC29" s="45"/>
      <c r="AD29"/>
      <c r="AE29"/>
    </row>
    <row r="30" spans="1:25" s="8" customFormat="1" ht="19.5" customHeight="1">
      <c r="A30" s="96"/>
      <c r="B30" s="13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/>
      <c r="R30"/>
      <c r="S30"/>
      <c r="T30"/>
      <c r="U30"/>
      <c r="V30"/>
      <c r="W30"/>
      <c r="X30"/>
      <c r="Y30"/>
    </row>
    <row r="31" spans="1:25" s="8" customFormat="1" ht="19.5" customHeight="1">
      <c r="A31" s="96"/>
      <c r="B31" s="96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/>
      <c r="R31"/>
      <c r="S31"/>
      <c r="T31"/>
      <c r="U31"/>
      <c r="V31"/>
      <c r="W31"/>
      <c r="X31"/>
      <c r="Y31"/>
    </row>
    <row r="32" spans="1:25" s="8" customFormat="1" ht="19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/>
      <c r="R32"/>
      <c r="S32"/>
      <c r="T32"/>
      <c r="U32"/>
      <c r="V32"/>
      <c r="W32"/>
      <c r="X32"/>
      <c r="Y32"/>
    </row>
    <row r="33" spans="1:25" ht="21" customHeight="1">
      <c r="A33" s="50"/>
      <c r="E33" s="50"/>
      <c r="F33" s="50"/>
      <c r="O33" s="50"/>
      <c r="Q33"/>
      <c r="R33"/>
      <c r="S33"/>
      <c r="T33"/>
      <c r="U33"/>
      <c r="V33"/>
      <c r="W33"/>
      <c r="X33"/>
      <c r="Y33"/>
    </row>
    <row r="34" spans="1:25" ht="21" customHeight="1">
      <c r="A34" s="50"/>
      <c r="E34" s="50"/>
      <c r="F34" s="50"/>
      <c r="O34"/>
      <c r="P34"/>
      <c r="Q34"/>
      <c r="R34"/>
      <c r="S34"/>
      <c r="T34"/>
      <c r="U34"/>
      <c r="V34"/>
      <c r="W34"/>
      <c r="X34"/>
      <c r="Y34"/>
    </row>
    <row r="35" spans="1:25" ht="21" customHeight="1">
      <c r="A35" s="50"/>
      <c r="E35" s="50"/>
      <c r="F35" s="50"/>
      <c r="O35"/>
      <c r="P35"/>
      <c r="Q35"/>
      <c r="R35"/>
      <c r="S35"/>
      <c r="T35"/>
      <c r="U35"/>
      <c r="V35"/>
      <c r="W35"/>
      <c r="X35"/>
      <c r="Y35"/>
    </row>
    <row r="36" spans="1:25" ht="21" customHeight="1">
      <c r="A36" s="50"/>
      <c r="E36" s="50"/>
      <c r="F36" s="50"/>
      <c r="O36"/>
      <c r="P36"/>
      <c r="Q36"/>
      <c r="R36"/>
      <c r="S36"/>
      <c r="T36"/>
      <c r="U36"/>
      <c r="V36"/>
      <c r="W36"/>
      <c r="X36"/>
      <c r="Y36"/>
    </row>
    <row r="37" spans="1:25" ht="19.5" customHeight="1">
      <c r="A37" s="50"/>
      <c r="E37" s="50"/>
      <c r="F37" s="50"/>
      <c r="O37"/>
      <c r="P37"/>
      <c r="Q37"/>
      <c r="R37"/>
      <c r="S37"/>
      <c r="T37"/>
      <c r="U37"/>
      <c r="V37"/>
      <c r="W37"/>
      <c r="X37"/>
      <c r="Y37"/>
    </row>
    <row r="38" spans="1:25" ht="135" customHeight="1">
      <c r="A38" s="50"/>
      <c r="E38" s="50"/>
      <c r="F38" s="50"/>
      <c r="O38"/>
      <c r="P38"/>
      <c r="Q38"/>
      <c r="R38"/>
      <c r="S38"/>
      <c r="T38"/>
      <c r="U38"/>
      <c r="V38"/>
      <c r="W38"/>
      <c r="X38"/>
      <c r="Y38"/>
    </row>
    <row r="39" spans="1:25" ht="19.5" customHeight="1">
      <c r="A39" s="50"/>
      <c r="E39" s="50"/>
      <c r="F39" s="50"/>
      <c r="O39"/>
      <c r="P39"/>
      <c r="Q39"/>
      <c r="R39"/>
      <c r="S39"/>
      <c r="T39"/>
      <c r="U39"/>
      <c r="V39"/>
      <c r="W39"/>
      <c r="X39"/>
      <c r="Y39"/>
    </row>
    <row r="40" spans="1:25" ht="19.5" customHeight="1">
      <c r="A40" s="50"/>
      <c r="E40" s="50"/>
      <c r="F40" s="50"/>
      <c r="O40"/>
      <c r="P40"/>
      <c r="Q40"/>
      <c r="R40"/>
      <c r="S40"/>
      <c r="T40"/>
      <c r="U40"/>
      <c r="V40"/>
      <c r="W40"/>
      <c r="X40"/>
      <c r="Y40"/>
    </row>
    <row r="41" spans="1:25" ht="19.5" customHeight="1">
      <c r="A41" s="50"/>
      <c r="E41" s="50"/>
      <c r="F41" s="50"/>
      <c r="O41"/>
      <c r="P41"/>
      <c r="Q41"/>
      <c r="R41"/>
      <c r="S41"/>
      <c r="T41"/>
      <c r="U41"/>
      <c r="V41"/>
      <c r="W41"/>
      <c r="X41"/>
      <c r="Y41"/>
    </row>
    <row r="42" spans="1:25" ht="19.5" customHeight="1">
      <c r="A42" s="50"/>
      <c r="E42" s="50"/>
      <c r="F42" s="50"/>
      <c r="O42"/>
      <c r="P42"/>
      <c r="Q42"/>
      <c r="R42"/>
      <c r="S42"/>
      <c r="T42"/>
      <c r="U42"/>
      <c r="V42"/>
      <c r="W42"/>
      <c r="X42"/>
      <c r="Y42"/>
    </row>
    <row r="43" spans="1:25" ht="19.5" customHeight="1">
      <c r="A43" s="50"/>
      <c r="E43" s="50"/>
      <c r="F43" s="50"/>
      <c r="O43"/>
      <c r="P43"/>
      <c r="Q43"/>
      <c r="R43"/>
      <c r="S43"/>
      <c r="T43"/>
      <c r="U43"/>
      <c r="V43"/>
      <c r="W43"/>
      <c r="X43"/>
      <c r="Y43"/>
    </row>
    <row r="44" spans="1:25" ht="19.5" customHeight="1">
      <c r="A44" s="50"/>
      <c r="E44" s="50"/>
      <c r="F44" s="50"/>
      <c r="O44"/>
      <c r="P44"/>
      <c r="Q44"/>
      <c r="R44"/>
      <c r="S44"/>
      <c r="T44"/>
      <c r="U44"/>
      <c r="V44"/>
      <c r="W44"/>
      <c r="X44"/>
      <c r="Y44"/>
    </row>
    <row r="45" spans="1:25" ht="19.5" customHeight="1">
      <c r="A45" s="50"/>
      <c r="E45" s="50"/>
      <c r="F45" s="50"/>
      <c r="O45"/>
      <c r="P45"/>
      <c r="Q45"/>
      <c r="R45"/>
      <c r="S45"/>
      <c r="T45"/>
      <c r="U45"/>
      <c r="V45"/>
      <c r="W45"/>
      <c r="X45"/>
      <c r="Y45"/>
    </row>
    <row r="46" spans="1:25" ht="19.5" customHeight="1">
      <c r="A46" s="50"/>
      <c r="E46" s="50"/>
      <c r="F46" s="50"/>
      <c r="O46"/>
      <c r="P46"/>
      <c r="Q46"/>
      <c r="R46"/>
      <c r="S46"/>
      <c r="T46"/>
      <c r="U46"/>
      <c r="V46"/>
      <c r="W46"/>
      <c r="X46"/>
      <c r="Y46"/>
    </row>
    <row r="47" spans="1:25" ht="19.5" customHeight="1">
      <c r="A47" s="50"/>
      <c r="E47" s="50"/>
      <c r="F47" s="50"/>
      <c r="O47"/>
      <c r="P47"/>
      <c r="Q47"/>
      <c r="R47"/>
      <c r="S47"/>
      <c r="T47"/>
      <c r="U47"/>
      <c r="V47"/>
      <c r="W47"/>
      <c r="X47"/>
      <c r="Y47"/>
    </row>
    <row r="48" spans="1:25" ht="19.5" customHeight="1">
      <c r="A48" s="50"/>
      <c r="E48" s="50"/>
      <c r="F48" s="50"/>
      <c r="O48"/>
      <c r="P48"/>
      <c r="Q48"/>
      <c r="R48"/>
      <c r="S48"/>
      <c r="T48"/>
      <c r="U48"/>
      <c r="V48"/>
      <c r="W48"/>
      <c r="X48"/>
      <c r="Y48"/>
    </row>
    <row r="49" spans="1:25" ht="19.5" customHeight="1">
      <c r="A49" s="50"/>
      <c r="E49" s="50"/>
      <c r="F49" s="50"/>
      <c r="O49"/>
      <c r="P49"/>
      <c r="Q49"/>
      <c r="R49"/>
      <c r="S49"/>
      <c r="T49"/>
      <c r="U49"/>
      <c r="V49"/>
      <c r="W49"/>
      <c r="X49"/>
      <c r="Y49"/>
    </row>
    <row r="50" spans="1:25" ht="19.5" customHeight="1">
      <c r="A50" s="50"/>
      <c r="E50" s="50"/>
      <c r="F50" s="50"/>
      <c r="O50"/>
      <c r="P50"/>
      <c r="Q50"/>
      <c r="R50"/>
      <c r="S50"/>
      <c r="T50"/>
      <c r="U50"/>
      <c r="V50"/>
      <c r="W50"/>
      <c r="X50"/>
      <c r="Y50"/>
    </row>
    <row r="51" spans="1:25" ht="19.5" customHeight="1">
      <c r="A51" s="50"/>
      <c r="E51" s="50"/>
      <c r="F51" s="50"/>
      <c r="O51"/>
      <c r="P51"/>
      <c r="Q51"/>
      <c r="R51"/>
      <c r="S51"/>
      <c r="T51"/>
      <c r="U51"/>
      <c r="V51"/>
      <c r="W51"/>
      <c r="X51"/>
      <c r="Y51"/>
    </row>
    <row r="52" spans="1:25" ht="19.5" customHeight="1">
      <c r="A52" s="50"/>
      <c r="E52" s="50"/>
      <c r="F52" s="50"/>
      <c r="O52"/>
      <c r="P52"/>
      <c r="Q52"/>
      <c r="R52"/>
      <c r="S52"/>
      <c r="T52"/>
      <c r="U52"/>
      <c r="V52"/>
      <c r="W52"/>
      <c r="X52"/>
      <c r="Y52"/>
    </row>
    <row r="53" spans="1:25" ht="19.5" customHeight="1">
      <c r="A53" s="50"/>
      <c r="E53" s="50"/>
      <c r="F53" s="50"/>
      <c r="O53" s="50"/>
      <c r="Q53"/>
      <c r="R53"/>
      <c r="S53"/>
      <c r="T53"/>
      <c r="U53"/>
      <c r="V53"/>
      <c r="W53"/>
      <c r="X53"/>
      <c r="Y53"/>
    </row>
    <row r="54" spans="1:25" ht="19.5" customHeight="1">
      <c r="A54" s="50"/>
      <c r="E54" s="50"/>
      <c r="F54" s="50"/>
      <c r="O54" s="50"/>
      <c r="Q54"/>
      <c r="R54"/>
      <c r="S54"/>
      <c r="T54"/>
      <c r="U54"/>
      <c r="V54"/>
      <c r="W54"/>
      <c r="X54"/>
      <c r="Y54"/>
    </row>
    <row r="55" spans="1:25" ht="19.5" customHeight="1">
      <c r="A55" s="50"/>
      <c r="E55" s="50"/>
      <c r="F55" s="50"/>
      <c r="O55" s="50"/>
      <c r="Q55"/>
      <c r="R55"/>
      <c r="S55"/>
      <c r="T55"/>
      <c r="U55"/>
      <c r="V55"/>
      <c r="W55"/>
      <c r="X55"/>
      <c r="Y55"/>
    </row>
    <row r="56" spans="1:25" ht="19.5" customHeight="1">
      <c r="A56" s="50"/>
      <c r="E56" s="50"/>
      <c r="F56" s="50"/>
      <c r="O56" s="50"/>
      <c r="Q56"/>
      <c r="R56"/>
      <c r="S56"/>
      <c r="T56"/>
      <c r="U56"/>
      <c r="V56"/>
      <c r="W56"/>
      <c r="X56"/>
      <c r="Y56"/>
    </row>
    <row r="57" spans="1:25" ht="15.75">
      <c r="A57" s="50"/>
      <c r="E57" s="50"/>
      <c r="F57" s="50"/>
      <c r="O57" s="50"/>
      <c r="Q57"/>
      <c r="R57"/>
      <c r="S57"/>
      <c r="T57"/>
      <c r="U57"/>
      <c r="V57"/>
      <c r="W57"/>
      <c r="X57"/>
      <c r="Y57"/>
    </row>
  </sheetData>
  <mergeCells count="23">
    <mergeCell ref="A1:Y1"/>
    <mergeCell ref="A3:Y3"/>
    <mergeCell ref="A8:A24"/>
    <mergeCell ref="S5:S6"/>
    <mergeCell ref="T5:T6"/>
    <mergeCell ref="U5:U6"/>
    <mergeCell ref="A7:B7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C5:C6"/>
    <mergeCell ref="D5:D6"/>
    <mergeCell ref="E5:E6"/>
    <mergeCell ref="F5:F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6"/>
  <sheetViews>
    <sheetView showGridLines="0" workbookViewId="0" topLeftCell="A10">
      <selection activeCell="Z1" sqref="Z1:AH16384"/>
    </sheetView>
  </sheetViews>
  <sheetFormatPr defaultColWidth="9.00390625" defaultRowHeight="16.5"/>
  <cols>
    <col min="1" max="1" width="5.25390625" style="53" customWidth="1"/>
    <col min="2" max="2" width="22.875" style="50" customWidth="1"/>
    <col min="3" max="3" width="4.125" style="50" bestFit="1" customWidth="1"/>
    <col min="4" max="5" width="4.125" style="50" customWidth="1"/>
    <col min="6" max="6" width="4.125" style="51" customWidth="1"/>
    <col min="7" max="7" width="5.125" style="51" bestFit="1" customWidth="1"/>
    <col min="8" max="8" width="3.375" style="50" bestFit="1" customWidth="1"/>
    <col min="9" max="10" width="4.125" style="50" customWidth="1"/>
    <col min="11" max="12" width="3.375" style="50" bestFit="1" customWidth="1"/>
    <col min="13" max="13" width="4.125" style="50" customWidth="1"/>
    <col min="14" max="14" width="4.125" style="50" bestFit="1" customWidth="1"/>
    <col min="15" max="15" width="4.125" style="50" customWidth="1"/>
    <col min="16" max="17" width="4.125" style="50" bestFit="1" customWidth="1"/>
    <col min="18" max="18" width="4.125" style="51" bestFit="1" customWidth="1"/>
    <col min="19" max="19" width="4.125" style="50" bestFit="1" customWidth="1"/>
    <col min="20" max="20" width="3.375" style="50" bestFit="1" customWidth="1"/>
    <col min="21" max="21" width="5.125" style="50" bestFit="1" customWidth="1"/>
    <col min="22" max="23" width="4.125" style="50" bestFit="1" customWidth="1"/>
    <col min="24" max="24" width="4.125" style="50" customWidth="1"/>
    <col min="25" max="25" width="4.125" style="50" bestFit="1" customWidth="1"/>
  </cols>
  <sheetData>
    <row r="1" spans="1:25" s="2" customFormat="1" ht="18.75" customHeight="1">
      <c r="A1" s="459" t="s">
        <v>112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</row>
    <row r="2" spans="1:25" s="2" customFormat="1" ht="17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7.25">
      <c r="A3" s="461" t="s">
        <v>281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</row>
    <row r="4" spans="1:25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8" customFormat="1" ht="19.5" customHeight="1">
      <c r="A5" s="115"/>
      <c r="B5" s="105" t="s">
        <v>2</v>
      </c>
      <c r="C5" s="437" t="s">
        <v>3</v>
      </c>
      <c r="D5" s="437" t="s">
        <v>4</v>
      </c>
      <c r="E5" s="437" t="s">
        <v>5</v>
      </c>
      <c r="F5" s="437" t="s">
        <v>6</v>
      </c>
      <c r="G5" s="437" t="s">
        <v>7</v>
      </c>
      <c r="H5" s="437" t="s">
        <v>8</v>
      </c>
      <c r="I5" s="437" t="s">
        <v>9</v>
      </c>
      <c r="J5" s="437" t="s">
        <v>10</v>
      </c>
      <c r="K5" s="437" t="s">
        <v>168</v>
      </c>
      <c r="L5" s="448" t="s">
        <v>12</v>
      </c>
      <c r="M5" s="437" t="s">
        <v>13</v>
      </c>
      <c r="N5" s="437" t="s">
        <v>14</v>
      </c>
      <c r="O5" s="437" t="s">
        <v>15</v>
      </c>
      <c r="P5" s="448" t="s">
        <v>16</v>
      </c>
      <c r="Q5" s="448" t="s">
        <v>17</v>
      </c>
      <c r="R5" s="437" t="s">
        <v>18</v>
      </c>
      <c r="S5" s="437" t="s">
        <v>19</v>
      </c>
      <c r="T5" s="437" t="s">
        <v>20</v>
      </c>
      <c r="U5" s="437" t="s">
        <v>21</v>
      </c>
      <c r="V5" s="7"/>
      <c r="W5" s="106"/>
      <c r="X5" s="116"/>
      <c r="Y5" s="117"/>
    </row>
    <row r="6" spans="1:25" s="8" customFormat="1" ht="170.25" customHeight="1" thickBot="1">
      <c r="A6" s="10" t="s">
        <v>26</v>
      </c>
      <c r="B6" s="11"/>
      <c r="C6" s="453"/>
      <c r="D6" s="453"/>
      <c r="E6" s="455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59" t="s">
        <v>114</v>
      </c>
      <c r="W6" s="58" t="s">
        <v>25</v>
      </c>
      <c r="X6" s="59" t="s">
        <v>169</v>
      </c>
      <c r="Y6" s="60" t="s">
        <v>230</v>
      </c>
    </row>
    <row r="7" spans="1:25" s="122" customFormat="1" ht="18.75" customHeight="1" thickBot="1">
      <c r="A7" s="435" t="s">
        <v>27</v>
      </c>
      <c r="B7" s="436"/>
      <c r="C7" s="118">
        <v>479</v>
      </c>
      <c r="D7" s="118">
        <v>12</v>
      </c>
      <c r="E7" s="118">
        <v>97</v>
      </c>
      <c r="F7" s="118">
        <v>49</v>
      </c>
      <c r="G7" s="118">
        <v>2249</v>
      </c>
      <c r="H7" s="118">
        <v>71</v>
      </c>
      <c r="I7" s="118">
        <v>13</v>
      </c>
      <c r="J7" s="118">
        <v>278</v>
      </c>
      <c r="K7" s="118">
        <v>21</v>
      </c>
      <c r="L7" s="118">
        <v>55</v>
      </c>
      <c r="M7" s="118">
        <v>47</v>
      </c>
      <c r="N7" s="118">
        <v>831</v>
      </c>
      <c r="O7" s="118">
        <v>256</v>
      </c>
      <c r="P7" s="118">
        <v>13</v>
      </c>
      <c r="Q7" s="118">
        <v>363</v>
      </c>
      <c r="R7" s="118">
        <v>74</v>
      </c>
      <c r="S7" s="118">
        <v>11</v>
      </c>
      <c r="T7" s="118">
        <v>90</v>
      </c>
      <c r="U7" s="118">
        <v>1114</v>
      </c>
      <c r="V7" s="119">
        <v>140</v>
      </c>
      <c r="W7" s="118">
        <v>360</v>
      </c>
      <c r="X7" s="119">
        <v>15</v>
      </c>
      <c r="Y7" s="121">
        <v>90</v>
      </c>
    </row>
    <row r="8" spans="1:25" s="15" customFormat="1" ht="19.5" customHeight="1">
      <c r="A8" s="441" t="s">
        <v>28</v>
      </c>
      <c r="B8" s="16" t="s">
        <v>29</v>
      </c>
      <c r="C8" s="17">
        <v>40.5</v>
      </c>
      <c r="D8" s="17">
        <v>91.7</v>
      </c>
      <c r="E8" s="17">
        <v>96.9</v>
      </c>
      <c r="F8" s="17">
        <v>73.5</v>
      </c>
      <c r="G8" s="17">
        <v>95.8</v>
      </c>
      <c r="H8" s="17">
        <v>84.5</v>
      </c>
      <c r="I8" s="17">
        <v>92.3</v>
      </c>
      <c r="J8" s="17">
        <v>76</v>
      </c>
      <c r="K8" s="17">
        <v>52.4</v>
      </c>
      <c r="L8" s="17" t="s">
        <v>30</v>
      </c>
      <c r="M8" s="17">
        <v>87.2</v>
      </c>
      <c r="N8" s="17">
        <v>88.3</v>
      </c>
      <c r="O8" s="17">
        <v>90.9</v>
      </c>
      <c r="P8" s="17">
        <v>100</v>
      </c>
      <c r="Q8" s="17">
        <v>98.9</v>
      </c>
      <c r="R8" s="17">
        <v>97.3</v>
      </c>
      <c r="S8" s="17">
        <v>90.9</v>
      </c>
      <c r="T8" s="17">
        <v>35.6</v>
      </c>
      <c r="U8" s="17">
        <v>86</v>
      </c>
      <c r="V8" s="17" t="s">
        <v>33</v>
      </c>
      <c r="W8" s="17">
        <v>35.6</v>
      </c>
      <c r="X8" s="17">
        <v>93.3</v>
      </c>
      <c r="Y8" s="19">
        <v>1.1</v>
      </c>
    </row>
    <row r="9" spans="1:25" s="15" customFormat="1" ht="19.5" customHeight="1">
      <c r="A9" s="462"/>
      <c r="B9" s="20" t="s">
        <v>31</v>
      </c>
      <c r="C9" s="21">
        <v>0.4</v>
      </c>
      <c r="D9" s="21">
        <v>75</v>
      </c>
      <c r="E9" s="21">
        <v>1</v>
      </c>
      <c r="F9" s="21">
        <v>2</v>
      </c>
      <c r="G9" s="21">
        <v>18.9</v>
      </c>
      <c r="H9" s="21">
        <v>0</v>
      </c>
      <c r="I9" s="21">
        <v>23.1</v>
      </c>
      <c r="J9" s="21">
        <v>2.2</v>
      </c>
      <c r="K9" s="21">
        <v>42.9</v>
      </c>
      <c r="L9" s="21">
        <v>43.4</v>
      </c>
      <c r="M9" s="21">
        <v>2.1</v>
      </c>
      <c r="N9" s="21">
        <v>1.1</v>
      </c>
      <c r="O9" s="21">
        <v>0</v>
      </c>
      <c r="P9" s="21">
        <v>92.3</v>
      </c>
      <c r="Q9" s="21">
        <v>35.8</v>
      </c>
      <c r="R9" s="21">
        <v>1.4</v>
      </c>
      <c r="S9" s="21">
        <v>18.2</v>
      </c>
      <c r="T9" s="21">
        <v>12.2</v>
      </c>
      <c r="U9" s="21" t="s">
        <v>30</v>
      </c>
      <c r="V9" s="21">
        <v>32.9</v>
      </c>
      <c r="W9" s="21">
        <v>0</v>
      </c>
      <c r="X9" s="21">
        <v>33.3</v>
      </c>
      <c r="Y9" s="23">
        <v>0</v>
      </c>
    </row>
    <row r="10" spans="1:25" s="15" customFormat="1" ht="19.5" customHeight="1">
      <c r="A10" s="462"/>
      <c r="B10" s="20" t="s">
        <v>32</v>
      </c>
      <c r="C10" s="21">
        <v>38.7</v>
      </c>
      <c r="D10" s="21">
        <v>90.9</v>
      </c>
      <c r="E10" s="21">
        <v>88.5</v>
      </c>
      <c r="F10" s="21">
        <v>93.1</v>
      </c>
      <c r="G10" s="21">
        <v>97.3</v>
      </c>
      <c r="H10" s="21">
        <v>67.3</v>
      </c>
      <c r="I10" s="21">
        <v>100</v>
      </c>
      <c r="J10" s="21">
        <v>66.8</v>
      </c>
      <c r="K10" s="21">
        <v>62.5</v>
      </c>
      <c r="L10" s="21" t="s">
        <v>30</v>
      </c>
      <c r="M10" s="21">
        <v>92.7</v>
      </c>
      <c r="N10" s="21">
        <v>95.1</v>
      </c>
      <c r="O10" s="21">
        <v>87.4</v>
      </c>
      <c r="P10" s="21">
        <v>100</v>
      </c>
      <c r="Q10" s="21">
        <v>100</v>
      </c>
      <c r="R10" s="21">
        <v>100</v>
      </c>
      <c r="S10" s="21">
        <v>90</v>
      </c>
      <c r="T10" s="21">
        <v>74.2</v>
      </c>
      <c r="U10" s="21">
        <v>93.2</v>
      </c>
      <c r="V10" s="21" t="s">
        <v>33</v>
      </c>
      <c r="W10" s="21">
        <v>88.5</v>
      </c>
      <c r="X10" s="21">
        <v>100</v>
      </c>
      <c r="Y10" s="23">
        <v>39.5</v>
      </c>
    </row>
    <row r="11" spans="1:25" s="15" customFormat="1" ht="19.5" customHeight="1">
      <c r="A11" s="462"/>
      <c r="B11" s="24" t="s">
        <v>34</v>
      </c>
      <c r="C11" s="21">
        <v>27.8</v>
      </c>
      <c r="D11" s="21">
        <v>83.3</v>
      </c>
      <c r="E11" s="21">
        <v>86.6</v>
      </c>
      <c r="F11" s="21">
        <v>79.6</v>
      </c>
      <c r="G11" s="21">
        <v>97.1</v>
      </c>
      <c r="H11" s="21">
        <v>70.4</v>
      </c>
      <c r="I11" s="21">
        <v>100</v>
      </c>
      <c r="J11" s="21">
        <v>62.2</v>
      </c>
      <c r="K11" s="21">
        <v>52.4</v>
      </c>
      <c r="L11" s="21">
        <v>96.4</v>
      </c>
      <c r="M11" s="21">
        <v>91.5</v>
      </c>
      <c r="N11" s="21">
        <v>92.2</v>
      </c>
      <c r="O11" s="21">
        <v>79.3</v>
      </c>
      <c r="P11" s="21">
        <v>100</v>
      </c>
      <c r="Q11" s="21">
        <v>99.7</v>
      </c>
      <c r="R11" s="21">
        <v>98.7</v>
      </c>
      <c r="S11" s="21">
        <v>100</v>
      </c>
      <c r="T11" s="21">
        <v>52.2</v>
      </c>
      <c r="U11" s="21" t="s">
        <v>30</v>
      </c>
      <c r="V11" s="21">
        <v>100</v>
      </c>
      <c r="W11" s="21">
        <v>63.1</v>
      </c>
      <c r="X11" s="21">
        <v>66.7</v>
      </c>
      <c r="Y11" s="23">
        <v>2.2</v>
      </c>
    </row>
    <row r="12" spans="1:25" s="15" customFormat="1" ht="19.5" customHeight="1">
      <c r="A12" s="462"/>
      <c r="B12" s="20" t="s">
        <v>35</v>
      </c>
      <c r="C12" s="21">
        <v>1.2</v>
      </c>
      <c r="D12" s="21" t="s">
        <v>33</v>
      </c>
      <c r="E12" s="21">
        <v>74.6</v>
      </c>
      <c r="F12" s="21">
        <v>68.3</v>
      </c>
      <c r="G12" s="21">
        <v>88</v>
      </c>
      <c r="H12" s="21">
        <v>62.8</v>
      </c>
      <c r="I12" s="21" t="s">
        <v>33</v>
      </c>
      <c r="J12" s="21">
        <v>44.6</v>
      </c>
      <c r="K12" s="21">
        <v>0</v>
      </c>
      <c r="L12" s="21">
        <v>96.4</v>
      </c>
      <c r="M12" s="21">
        <v>75.7</v>
      </c>
      <c r="N12" s="21">
        <v>77.4</v>
      </c>
      <c r="O12" s="21">
        <v>1.7</v>
      </c>
      <c r="P12" s="21">
        <v>100</v>
      </c>
      <c r="Q12" s="21">
        <v>94.9</v>
      </c>
      <c r="R12" s="21">
        <v>1.5</v>
      </c>
      <c r="S12" s="21">
        <v>80</v>
      </c>
      <c r="T12" s="21">
        <v>18.8</v>
      </c>
      <c r="U12" s="21" t="s">
        <v>30</v>
      </c>
      <c r="V12" s="21" t="s">
        <v>33</v>
      </c>
      <c r="W12" s="21">
        <v>1</v>
      </c>
      <c r="X12" s="21">
        <v>90</v>
      </c>
      <c r="Y12" s="23">
        <v>0</v>
      </c>
    </row>
    <row r="13" spans="1:25" s="15" customFormat="1" ht="19.5" customHeight="1">
      <c r="A13" s="462"/>
      <c r="B13" s="20" t="s">
        <v>36</v>
      </c>
      <c r="C13" s="21">
        <v>0.2</v>
      </c>
      <c r="D13" s="21">
        <v>8.3</v>
      </c>
      <c r="E13" s="21">
        <v>3.1</v>
      </c>
      <c r="F13" s="21">
        <v>69.4</v>
      </c>
      <c r="G13" s="21">
        <v>32.1</v>
      </c>
      <c r="H13" s="21">
        <v>19.7</v>
      </c>
      <c r="I13" s="21">
        <v>30.8</v>
      </c>
      <c r="J13" s="21">
        <v>2.2</v>
      </c>
      <c r="K13" s="21">
        <v>19.1</v>
      </c>
      <c r="L13" s="21" t="s">
        <v>30</v>
      </c>
      <c r="M13" s="21">
        <v>51.1</v>
      </c>
      <c r="N13" s="21">
        <v>74.9</v>
      </c>
      <c r="O13" s="21">
        <v>0</v>
      </c>
      <c r="P13" s="21">
        <v>100</v>
      </c>
      <c r="Q13" s="21">
        <v>71.7</v>
      </c>
      <c r="R13" s="21">
        <v>2.7</v>
      </c>
      <c r="S13" s="21">
        <v>18.2</v>
      </c>
      <c r="T13" s="21">
        <v>16.7</v>
      </c>
      <c r="U13" s="21" t="s">
        <v>30</v>
      </c>
      <c r="V13" s="21" t="s">
        <v>33</v>
      </c>
      <c r="W13" s="21">
        <v>0.3</v>
      </c>
      <c r="X13" s="21">
        <v>6.7</v>
      </c>
      <c r="Y13" s="23">
        <v>0</v>
      </c>
    </row>
    <row r="14" spans="1:25" s="15" customFormat="1" ht="19.5" customHeight="1">
      <c r="A14" s="462"/>
      <c r="B14" s="20" t="s">
        <v>37</v>
      </c>
      <c r="C14" s="21">
        <v>30.1</v>
      </c>
      <c r="D14" s="21" t="s">
        <v>33</v>
      </c>
      <c r="E14" s="21">
        <v>89.7</v>
      </c>
      <c r="F14" s="21">
        <v>97.6</v>
      </c>
      <c r="G14" s="21">
        <v>89.2</v>
      </c>
      <c r="H14" s="21">
        <v>96.2</v>
      </c>
      <c r="I14" s="21" t="s">
        <v>33</v>
      </c>
      <c r="J14" s="21">
        <v>96</v>
      </c>
      <c r="K14" s="21">
        <v>35.7</v>
      </c>
      <c r="L14" s="21" t="s">
        <v>30</v>
      </c>
      <c r="M14" s="21">
        <v>97.4</v>
      </c>
      <c r="N14" s="21">
        <v>91.1</v>
      </c>
      <c r="O14" s="21">
        <v>85.4</v>
      </c>
      <c r="P14" s="21">
        <v>75</v>
      </c>
      <c r="Q14" s="21">
        <v>96.2</v>
      </c>
      <c r="R14" s="21">
        <v>100</v>
      </c>
      <c r="S14" s="21">
        <v>100</v>
      </c>
      <c r="T14" s="21">
        <v>62</v>
      </c>
      <c r="U14" s="21">
        <v>93.5</v>
      </c>
      <c r="V14" s="21">
        <v>99.1</v>
      </c>
      <c r="W14" s="21">
        <v>68.2</v>
      </c>
      <c r="X14" s="21">
        <v>90</v>
      </c>
      <c r="Y14" s="23">
        <v>59</v>
      </c>
    </row>
    <row r="15" spans="1:25" s="15" customFormat="1" ht="19.5" customHeight="1">
      <c r="A15" s="462"/>
      <c r="B15" s="20" t="s">
        <v>38</v>
      </c>
      <c r="C15" s="21">
        <v>27.4</v>
      </c>
      <c r="D15" s="21">
        <v>100</v>
      </c>
      <c r="E15" s="21">
        <v>85.6</v>
      </c>
      <c r="F15" s="21">
        <v>69.4</v>
      </c>
      <c r="G15" s="21">
        <v>66.3</v>
      </c>
      <c r="H15" s="21">
        <v>80.3</v>
      </c>
      <c r="I15" s="21">
        <v>100</v>
      </c>
      <c r="J15" s="21">
        <v>56.7</v>
      </c>
      <c r="K15" s="21">
        <v>23.8</v>
      </c>
      <c r="L15" s="21" t="s">
        <v>30</v>
      </c>
      <c r="M15" s="21">
        <v>80.9</v>
      </c>
      <c r="N15" s="21">
        <v>79.5</v>
      </c>
      <c r="O15" s="21">
        <v>46.9</v>
      </c>
      <c r="P15" s="21">
        <v>100</v>
      </c>
      <c r="Q15" s="21">
        <v>66.9</v>
      </c>
      <c r="R15" s="21">
        <v>87.8</v>
      </c>
      <c r="S15" s="21">
        <v>72.7</v>
      </c>
      <c r="T15" s="21">
        <v>27.8</v>
      </c>
      <c r="U15" s="21">
        <v>70.7</v>
      </c>
      <c r="V15" s="21" t="s">
        <v>33</v>
      </c>
      <c r="W15" s="21">
        <v>30.6</v>
      </c>
      <c r="X15" s="21">
        <v>86.7</v>
      </c>
      <c r="Y15" s="23">
        <v>2.2</v>
      </c>
    </row>
    <row r="16" spans="1:25" s="15" customFormat="1" ht="19.5" customHeight="1">
      <c r="A16" s="462"/>
      <c r="B16" s="20" t="s">
        <v>39</v>
      </c>
      <c r="C16" s="21">
        <v>93.9</v>
      </c>
      <c r="D16" s="21">
        <v>55.6</v>
      </c>
      <c r="E16" s="21">
        <v>57.5</v>
      </c>
      <c r="F16" s="21">
        <v>100</v>
      </c>
      <c r="G16" s="21">
        <v>95.4</v>
      </c>
      <c r="H16" s="21">
        <v>88.9</v>
      </c>
      <c r="I16" s="21">
        <v>100</v>
      </c>
      <c r="J16" s="21">
        <v>97.2</v>
      </c>
      <c r="K16" s="21">
        <v>40</v>
      </c>
      <c r="L16" s="21" t="s">
        <v>30</v>
      </c>
      <c r="M16" s="21">
        <v>93</v>
      </c>
      <c r="N16" s="21">
        <v>91.5</v>
      </c>
      <c r="O16" s="21">
        <v>96.6</v>
      </c>
      <c r="P16" s="21">
        <v>91.7</v>
      </c>
      <c r="Q16" s="21">
        <v>93.6</v>
      </c>
      <c r="R16" s="21">
        <v>95.6</v>
      </c>
      <c r="S16" s="21">
        <v>100</v>
      </c>
      <c r="T16" s="21">
        <v>65.8</v>
      </c>
      <c r="U16" s="21">
        <v>94.2</v>
      </c>
      <c r="V16" s="21" t="s">
        <v>33</v>
      </c>
      <c r="W16" s="21">
        <v>97</v>
      </c>
      <c r="X16" s="21">
        <v>50</v>
      </c>
      <c r="Y16" s="23">
        <v>1.2</v>
      </c>
    </row>
    <row r="17" spans="1:25" s="15" customFormat="1" ht="19.5" customHeight="1">
      <c r="A17" s="462"/>
      <c r="B17" s="20" t="s">
        <v>40</v>
      </c>
      <c r="C17" s="21">
        <v>22.1</v>
      </c>
      <c r="D17" s="21">
        <v>91.7</v>
      </c>
      <c r="E17" s="21">
        <v>59.4</v>
      </c>
      <c r="F17" s="21">
        <v>57.1</v>
      </c>
      <c r="G17" s="21">
        <v>30.5</v>
      </c>
      <c r="H17" s="21">
        <v>55.1</v>
      </c>
      <c r="I17" s="21">
        <v>84.6</v>
      </c>
      <c r="J17" s="21">
        <v>47.5</v>
      </c>
      <c r="K17" s="21">
        <v>60</v>
      </c>
      <c r="L17" s="21" t="s">
        <v>30</v>
      </c>
      <c r="M17" s="21">
        <v>51.1</v>
      </c>
      <c r="N17" s="21">
        <v>56.1</v>
      </c>
      <c r="O17" s="21">
        <v>59.8</v>
      </c>
      <c r="P17" s="21">
        <v>92.3</v>
      </c>
      <c r="Q17" s="21">
        <v>65.4</v>
      </c>
      <c r="R17" s="21">
        <v>94.6</v>
      </c>
      <c r="S17" s="21">
        <v>54.6</v>
      </c>
      <c r="T17" s="21">
        <v>65.2</v>
      </c>
      <c r="U17" s="21">
        <v>85.8</v>
      </c>
      <c r="V17" s="21" t="s">
        <v>33</v>
      </c>
      <c r="W17" s="21">
        <v>30.5</v>
      </c>
      <c r="X17" s="21">
        <v>86.7</v>
      </c>
      <c r="Y17" s="23">
        <v>3.4</v>
      </c>
    </row>
    <row r="18" spans="1:25" s="15" customFormat="1" ht="19.5" customHeight="1" thickBot="1">
      <c r="A18" s="462"/>
      <c r="B18" s="25" t="s">
        <v>41</v>
      </c>
      <c r="C18" s="26">
        <v>17.4</v>
      </c>
      <c r="D18" s="26" t="s">
        <v>33</v>
      </c>
      <c r="E18" s="26">
        <v>61.2</v>
      </c>
      <c r="F18" s="26">
        <v>66.7</v>
      </c>
      <c r="G18" s="26">
        <v>36.7</v>
      </c>
      <c r="H18" s="26">
        <v>57.4</v>
      </c>
      <c r="I18" s="26" t="s">
        <v>33</v>
      </c>
      <c r="J18" s="26">
        <v>52.1</v>
      </c>
      <c r="K18" s="26">
        <v>50</v>
      </c>
      <c r="L18" s="26">
        <v>58.5</v>
      </c>
      <c r="M18" s="26">
        <v>75.7</v>
      </c>
      <c r="N18" s="26">
        <v>62.8</v>
      </c>
      <c r="O18" s="26">
        <v>36</v>
      </c>
      <c r="P18" s="26">
        <v>45.5</v>
      </c>
      <c r="Q18" s="26">
        <v>48.9</v>
      </c>
      <c r="R18" s="26">
        <v>69.1</v>
      </c>
      <c r="S18" s="26">
        <v>70</v>
      </c>
      <c r="T18" s="26">
        <v>47.1</v>
      </c>
      <c r="U18" s="26" t="s">
        <v>30</v>
      </c>
      <c r="V18" s="26">
        <v>57.3</v>
      </c>
      <c r="W18" s="26">
        <v>28</v>
      </c>
      <c r="X18" s="26">
        <v>80</v>
      </c>
      <c r="Y18" s="28">
        <v>70.5</v>
      </c>
    </row>
    <row r="19" spans="1:25" s="15" customFormat="1" ht="19.5" customHeight="1">
      <c r="A19" s="462"/>
      <c r="B19" s="16" t="s">
        <v>42</v>
      </c>
      <c r="C19" s="17" t="s">
        <v>43</v>
      </c>
      <c r="D19" s="17" t="s">
        <v>33</v>
      </c>
      <c r="E19" s="17" t="s">
        <v>43</v>
      </c>
      <c r="F19" s="17" t="s">
        <v>43</v>
      </c>
      <c r="G19" s="17" t="s">
        <v>43</v>
      </c>
      <c r="H19" s="17" t="s">
        <v>43</v>
      </c>
      <c r="I19" s="17" t="s">
        <v>33</v>
      </c>
      <c r="J19" s="17" t="s">
        <v>43</v>
      </c>
      <c r="K19" s="17" t="s">
        <v>33</v>
      </c>
      <c r="L19" s="17" t="s">
        <v>43</v>
      </c>
      <c r="M19" s="17" t="s">
        <v>43</v>
      </c>
      <c r="N19" s="17" t="s">
        <v>43</v>
      </c>
      <c r="O19" s="17" t="s">
        <v>43</v>
      </c>
      <c r="P19" s="17" t="s">
        <v>33</v>
      </c>
      <c r="Q19" s="17" t="s">
        <v>43</v>
      </c>
      <c r="R19" s="17" t="s">
        <v>43</v>
      </c>
      <c r="S19" s="17" t="s">
        <v>43</v>
      </c>
      <c r="T19" s="17" t="s">
        <v>33</v>
      </c>
      <c r="U19" s="17">
        <v>86.7</v>
      </c>
      <c r="V19" s="17" t="s">
        <v>33</v>
      </c>
      <c r="W19" s="17" t="s">
        <v>43</v>
      </c>
      <c r="X19" s="17" t="s">
        <v>33</v>
      </c>
      <c r="Y19" s="19">
        <v>0</v>
      </c>
    </row>
    <row r="20" spans="1:25" s="15" customFormat="1" ht="19.5" customHeight="1">
      <c r="A20" s="462"/>
      <c r="B20" s="29" t="s">
        <v>44</v>
      </c>
      <c r="C20" s="21" t="s">
        <v>43</v>
      </c>
      <c r="D20" s="21" t="s">
        <v>43</v>
      </c>
      <c r="E20" s="21" t="s">
        <v>43</v>
      </c>
      <c r="F20" s="17" t="s">
        <v>43</v>
      </c>
      <c r="G20" s="17" t="s">
        <v>43</v>
      </c>
      <c r="H20" s="17" t="s">
        <v>43</v>
      </c>
      <c r="I20" s="21" t="s">
        <v>33</v>
      </c>
      <c r="J20" s="21" t="s">
        <v>43</v>
      </c>
      <c r="K20" s="21" t="s">
        <v>33</v>
      </c>
      <c r="L20" s="21">
        <v>62.3</v>
      </c>
      <c r="M20" s="21" t="s">
        <v>43</v>
      </c>
      <c r="N20" s="21" t="s">
        <v>43</v>
      </c>
      <c r="O20" s="21" t="s">
        <v>43</v>
      </c>
      <c r="P20" s="21" t="s">
        <v>33</v>
      </c>
      <c r="Q20" s="21" t="s">
        <v>43</v>
      </c>
      <c r="R20" s="21" t="s">
        <v>43</v>
      </c>
      <c r="S20" s="21" t="s">
        <v>43</v>
      </c>
      <c r="T20" s="21" t="s">
        <v>33</v>
      </c>
      <c r="U20" s="21" t="s">
        <v>43</v>
      </c>
      <c r="V20" s="21">
        <v>31.6</v>
      </c>
      <c r="W20" s="123" t="s">
        <v>33</v>
      </c>
      <c r="X20" s="123" t="s">
        <v>33</v>
      </c>
      <c r="Y20" s="23" t="s">
        <v>33</v>
      </c>
    </row>
    <row r="21" spans="1:25" s="15" customFormat="1" ht="19.5" customHeight="1" thickBot="1">
      <c r="A21" s="462"/>
      <c r="B21" s="31" t="s">
        <v>45</v>
      </c>
      <c r="C21" s="26" t="s">
        <v>43</v>
      </c>
      <c r="D21" s="26" t="s">
        <v>43</v>
      </c>
      <c r="E21" s="26" t="s">
        <v>43</v>
      </c>
      <c r="F21" s="26" t="s">
        <v>43</v>
      </c>
      <c r="G21" s="26" t="s">
        <v>43</v>
      </c>
      <c r="H21" s="26" t="s">
        <v>43</v>
      </c>
      <c r="I21" s="26" t="s">
        <v>33</v>
      </c>
      <c r="J21" s="26" t="s">
        <v>43</v>
      </c>
      <c r="K21" s="26" t="s">
        <v>33</v>
      </c>
      <c r="L21" s="26">
        <v>56.4</v>
      </c>
      <c r="M21" s="26" t="s">
        <v>43</v>
      </c>
      <c r="N21" s="26" t="s">
        <v>43</v>
      </c>
      <c r="O21" s="26" t="s">
        <v>43</v>
      </c>
      <c r="P21" s="26" t="s">
        <v>33</v>
      </c>
      <c r="Q21" s="26" t="s">
        <v>33</v>
      </c>
      <c r="R21" s="26" t="s">
        <v>43</v>
      </c>
      <c r="S21" s="26" t="s">
        <v>43</v>
      </c>
      <c r="T21" s="26" t="s">
        <v>33</v>
      </c>
      <c r="U21" s="26" t="s">
        <v>43</v>
      </c>
      <c r="V21" s="26" t="s">
        <v>33</v>
      </c>
      <c r="W21" s="26" t="s">
        <v>43</v>
      </c>
      <c r="X21" s="26" t="s">
        <v>33</v>
      </c>
      <c r="Y21" s="28" t="s">
        <v>43</v>
      </c>
    </row>
    <row r="22" spans="1:25" s="15" customFormat="1" ht="19.5" customHeight="1">
      <c r="A22" s="462"/>
      <c r="B22" s="34" t="s">
        <v>46</v>
      </c>
      <c r="C22" s="35">
        <v>60</v>
      </c>
      <c r="D22" s="36">
        <v>1</v>
      </c>
      <c r="E22" s="36">
        <v>1</v>
      </c>
      <c r="F22" s="35">
        <v>20</v>
      </c>
      <c r="G22" s="35">
        <v>1197</v>
      </c>
      <c r="H22" s="35">
        <v>19</v>
      </c>
      <c r="I22" s="35">
        <v>0</v>
      </c>
      <c r="J22" s="35">
        <v>61</v>
      </c>
      <c r="K22" s="35">
        <v>5</v>
      </c>
      <c r="L22" s="36">
        <v>0</v>
      </c>
      <c r="M22" s="35">
        <v>6</v>
      </c>
      <c r="N22" s="35">
        <v>182</v>
      </c>
      <c r="O22" s="35">
        <v>73</v>
      </c>
      <c r="P22" s="36">
        <v>0</v>
      </c>
      <c r="Q22" s="35">
        <v>116</v>
      </c>
      <c r="R22" s="35">
        <v>15</v>
      </c>
      <c r="S22" s="35">
        <v>2</v>
      </c>
      <c r="T22" s="35">
        <v>24</v>
      </c>
      <c r="U22" s="36">
        <v>0</v>
      </c>
      <c r="V22" s="36">
        <v>0</v>
      </c>
      <c r="W22" s="35">
        <v>168</v>
      </c>
      <c r="X22" s="36">
        <v>0</v>
      </c>
      <c r="Y22" s="38">
        <v>14</v>
      </c>
    </row>
    <row r="23" spans="1:25" s="15" customFormat="1" ht="19.5" customHeight="1">
      <c r="A23" s="462"/>
      <c r="B23" s="39" t="s">
        <v>47</v>
      </c>
      <c r="C23" s="36">
        <v>28.8</v>
      </c>
      <c r="D23" s="36">
        <v>0</v>
      </c>
      <c r="E23" s="36">
        <v>0</v>
      </c>
      <c r="F23" s="36">
        <v>84.2</v>
      </c>
      <c r="G23" s="36">
        <v>65.5</v>
      </c>
      <c r="H23" s="36">
        <v>63.2</v>
      </c>
      <c r="I23" s="36" t="s">
        <v>33</v>
      </c>
      <c r="J23" s="36">
        <v>50.8</v>
      </c>
      <c r="K23" s="36">
        <v>20</v>
      </c>
      <c r="L23" s="36" t="s">
        <v>43</v>
      </c>
      <c r="M23" s="36">
        <v>100</v>
      </c>
      <c r="N23" s="36">
        <v>60.7</v>
      </c>
      <c r="O23" s="36">
        <v>34.3</v>
      </c>
      <c r="P23" s="36" t="s">
        <v>33</v>
      </c>
      <c r="Q23" s="36">
        <v>68.4</v>
      </c>
      <c r="R23" s="36">
        <v>93.3</v>
      </c>
      <c r="S23" s="36">
        <v>50</v>
      </c>
      <c r="T23" s="36">
        <v>30.4</v>
      </c>
      <c r="U23" s="36" t="s">
        <v>33</v>
      </c>
      <c r="V23" s="36" t="s">
        <v>33</v>
      </c>
      <c r="W23" s="36">
        <v>12</v>
      </c>
      <c r="X23" s="36" t="s">
        <v>33</v>
      </c>
      <c r="Y23" s="40">
        <v>100</v>
      </c>
    </row>
    <row r="24" spans="1:39" s="15" customFormat="1" ht="19.5" customHeight="1" thickBot="1">
      <c r="A24" s="434"/>
      <c r="B24" s="41" t="s">
        <v>48</v>
      </c>
      <c r="C24" s="42">
        <v>0</v>
      </c>
      <c r="D24" s="42">
        <v>0</v>
      </c>
      <c r="E24" s="42">
        <v>100</v>
      </c>
      <c r="F24" s="42">
        <v>60</v>
      </c>
      <c r="G24" s="42">
        <v>69.2</v>
      </c>
      <c r="H24" s="42">
        <v>21.1</v>
      </c>
      <c r="I24" s="42" t="s">
        <v>33</v>
      </c>
      <c r="J24" s="42">
        <v>24.6</v>
      </c>
      <c r="K24" s="42">
        <v>0</v>
      </c>
      <c r="L24" s="42" t="s">
        <v>43</v>
      </c>
      <c r="M24" s="42">
        <v>66.7</v>
      </c>
      <c r="N24" s="42">
        <v>10.4</v>
      </c>
      <c r="O24" s="42">
        <v>0</v>
      </c>
      <c r="P24" s="42" t="s">
        <v>33</v>
      </c>
      <c r="Q24" s="42">
        <v>1.7</v>
      </c>
      <c r="R24" s="42">
        <v>0</v>
      </c>
      <c r="S24" s="42">
        <v>0</v>
      </c>
      <c r="T24" s="42">
        <v>12.5</v>
      </c>
      <c r="U24" s="42" t="s">
        <v>33</v>
      </c>
      <c r="V24" s="42" t="s">
        <v>33</v>
      </c>
      <c r="W24" s="42">
        <v>2.4</v>
      </c>
      <c r="X24" s="42" t="s">
        <v>33</v>
      </c>
      <c r="Y24" s="44">
        <v>0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s="15" customFormat="1" ht="19.5" customHeight="1">
      <c r="A25" s="124" t="s">
        <v>172</v>
      </c>
      <c r="B25" s="125" t="s">
        <v>173</v>
      </c>
      <c r="C25" s="125"/>
      <c r="D25" s="126"/>
      <c r="E25" s="126"/>
      <c r="F25" s="126"/>
      <c r="G25" s="126"/>
      <c r="H25" s="126"/>
      <c r="I25" s="126"/>
      <c r="J25" s="126"/>
      <c r="K25" s="126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25" s="15" customFormat="1" ht="19.5" customHeight="1">
      <c r="A26" s="127" t="s">
        <v>174</v>
      </c>
      <c r="B26" s="52" t="s">
        <v>175</v>
      </c>
      <c r="C26" s="52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50"/>
      <c r="R26" s="51"/>
      <c r="S26" s="50"/>
      <c r="T26" s="50"/>
      <c r="U26" s="50"/>
      <c r="V26" s="50"/>
      <c r="W26" s="50"/>
      <c r="X26" s="50"/>
      <c r="Y26" s="50"/>
    </row>
    <row r="27" spans="1:25" s="15" customFormat="1" ht="19.5" customHeight="1">
      <c r="A27" s="128" t="s">
        <v>33</v>
      </c>
      <c r="B27" s="124" t="s">
        <v>176</v>
      </c>
      <c r="C27" s="124"/>
      <c r="D27" s="129"/>
      <c r="E27" s="129"/>
      <c r="F27" s="130"/>
      <c r="G27" s="130"/>
      <c r="H27" s="129"/>
      <c r="I27" s="129"/>
      <c r="J27" s="129"/>
      <c r="K27" s="129"/>
      <c r="L27" s="50"/>
      <c r="M27" s="50"/>
      <c r="N27" s="50"/>
      <c r="O27" s="50"/>
      <c r="P27" s="50"/>
      <c r="Q27" s="50"/>
      <c r="R27" s="51"/>
      <c r="S27" s="50"/>
      <c r="T27" s="50"/>
      <c r="U27" s="50"/>
      <c r="V27" s="50"/>
      <c r="W27" s="50"/>
      <c r="X27" s="50"/>
      <c r="Y27" s="50"/>
    </row>
    <row r="28" spans="1:25" s="33" customFormat="1" ht="19.5" customHeight="1">
      <c r="A28" s="30" t="s">
        <v>177</v>
      </c>
      <c r="B28" s="124" t="s">
        <v>180</v>
      </c>
      <c r="C28" s="124"/>
      <c r="D28" s="129"/>
      <c r="E28" s="129"/>
      <c r="F28" s="130"/>
      <c r="G28" s="130"/>
      <c r="H28" s="129"/>
      <c r="I28" s="129"/>
      <c r="J28" s="129"/>
      <c r="K28" s="129"/>
      <c r="L28" s="50"/>
      <c r="M28" s="50"/>
      <c r="N28" s="50"/>
      <c r="O28" s="50"/>
      <c r="P28" s="50"/>
      <c r="Q28" s="50"/>
      <c r="R28" s="51"/>
      <c r="S28" s="50"/>
      <c r="T28" s="50"/>
      <c r="U28" s="50"/>
      <c r="V28" s="50"/>
      <c r="W28" s="50"/>
      <c r="X28" s="50"/>
      <c r="Y28" s="50"/>
    </row>
    <row r="29" spans="1:25" s="33" customFormat="1" ht="19.5" customHeight="1">
      <c r="A29" s="96"/>
      <c r="B29" s="131"/>
      <c r="C29" s="131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/>
      <c r="U29"/>
      <c r="V29"/>
      <c r="W29"/>
      <c r="X29"/>
      <c r="Y29"/>
    </row>
    <row r="30" spans="1:29" s="33" customFormat="1" ht="19.5" customHeight="1">
      <c r="A30" s="96"/>
      <c r="B30" s="96"/>
      <c r="C30" s="96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/>
      <c r="U30"/>
      <c r="V30"/>
      <c r="W30"/>
      <c r="X30"/>
      <c r="Y30"/>
      <c r="AA30" s="45"/>
      <c r="AB30"/>
      <c r="AC30"/>
    </row>
    <row r="31" spans="1:25" s="8" customFormat="1" ht="19.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/>
      <c r="U31"/>
      <c r="V31"/>
      <c r="W31"/>
      <c r="X31"/>
      <c r="Y31"/>
    </row>
    <row r="32" spans="1:25" s="8" customFormat="1" ht="19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/>
      <c r="U32"/>
      <c r="V32"/>
      <c r="W32"/>
      <c r="X32"/>
      <c r="Y32"/>
    </row>
    <row r="33" spans="1:25" ht="21" customHeight="1">
      <c r="A33" s="50"/>
      <c r="F33" s="50"/>
      <c r="G33" s="50"/>
      <c r="R33"/>
      <c r="S33"/>
      <c r="T33"/>
      <c r="U33"/>
      <c r="V33"/>
      <c r="W33"/>
      <c r="X33"/>
      <c r="Y33"/>
    </row>
    <row r="34" spans="1:25" ht="21" customHeight="1">
      <c r="A34" s="50"/>
      <c r="F34" s="50"/>
      <c r="G34" s="50"/>
      <c r="R34"/>
      <c r="S34"/>
      <c r="T34"/>
      <c r="U34"/>
      <c r="V34"/>
      <c r="W34"/>
      <c r="X34"/>
      <c r="Y34"/>
    </row>
    <row r="35" spans="1:25" ht="21" customHeight="1">
      <c r="A35" s="50"/>
      <c r="F35" s="50"/>
      <c r="G35" s="50"/>
      <c r="R35"/>
      <c r="S35"/>
      <c r="T35"/>
      <c r="U35"/>
      <c r="V35"/>
      <c r="W35"/>
      <c r="X35"/>
      <c r="Y35"/>
    </row>
    <row r="36" spans="1:25" ht="21" customHeight="1">
      <c r="A36" s="50"/>
      <c r="F36" s="50"/>
      <c r="G36" s="50"/>
      <c r="R36"/>
      <c r="S36"/>
      <c r="T36"/>
      <c r="U36"/>
      <c r="V36"/>
      <c r="W36"/>
      <c r="X36"/>
      <c r="Y36"/>
    </row>
    <row r="37" spans="1:25" ht="19.5" customHeight="1">
      <c r="A37" s="50"/>
      <c r="F37" s="50"/>
      <c r="G37" s="50"/>
      <c r="R37"/>
      <c r="S37"/>
      <c r="T37"/>
      <c r="U37"/>
      <c r="V37"/>
      <c r="W37"/>
      <c r="X37"/>
      <c r="Y37"/>
    </row>
    <row r="38" spans="1:25" ht="135" customHeight="1">
      <c r="A38" s="50"/>
      <c r="F38" s="50"/>
      <c r="G38" s="50"/>
      <c r="R38"/>
      <c r="S38"/>
      <c r="T38"/>
      <c r="U38"/>
      <c r="V38"/>
      <c r="W38"/>
      <c r="X38"/>
      <c r="Y38"/>
    </row>
    <row r="39" spans="1:25" ht="19.5" customHeight="1">
      <c r="A39" s="50"/>
      <c r="F39" s="50"/>
      <c r="G39" s="50"/>
      <c r="R39"/>
      <c r="S39"/>
      <c r="T39"/>
      <c r="U39"/>
      <c r="V39"/>
      <c r="W39"/>
      <c r="X39"/>
      <c r="Y39"/>
    </row>
    <row r="40" spans="1:25" ht="19.5" customHeight="1">
      <c r="A40" s="50"/>
      <c r="F40" s="50"/>
      <c r="G40" s="50"/>
      <c r="R40"/>
      <c r="S40"/>
      <c r="T40"/>
      <c r="U40"/>
      <c r="V40"/>
      <c r="W40"/>
      <c r="X40"/>
      <c r="Y40"/>
    </row>
    <row r="41" spans="1:25" ht="19.5" customHeight="1">
      <c r="A41" s="50"/>
      <c r="F41" s="50"/>
      <c r="G41" s="50"/>
      <c r="R41"/>
      <c r="S41"/>
      <c r="T41"/>
      <c r="U41"/>
      <c r="V41"/>
      <c r="W41"/>
      <c r="X41"/>
      <c r="Y41"/>
    </row>
    <row r="42" spans="1:25" ht="19.5" customHeight="1">
      <c r="A42" s="50"/>
      <c r="F42" s="50"/>
      <c r="G42" s="50"/>
      <c r="R42"/>
      <c r="S42"/>
      <c r="T42"/>
      <c r="U42"/>
      <c r="V42"/>
      <c r="W42"/>
      <c r="X42"/>
      <c r="Y42"/>
    </row>
    <row r="43" spans="1:25" ht="19.5" customHeight="1">
      <c r="A43" s="50"/>
      <c r="F43" s="50"/>
      <c r="G43" s="50"/>
      <c r="R43"/>
      <c r="S43"/>
      <c r="T43"/>
      <c r="U43"/>
      <c r="V43"/>
      <c r="W43"/>
      <c r="X43"/>
      <c r="Y43"/>
    </row>
    <row r="44" spans="1:25" ht="19.5" customHeight="1">
      <c r="A44" s="50"/>
      <c r="F44" s="50"/>
      <c r="G44" s="50"/>
      <c r="R44"/>
      <c r="S44"/>
      <c r="T44"/>
      <c r="U44"/>
      <c r="V44"/>
      <c r="W44"/>
      <c r="X44"/>
      <c r="Y44"/>
    </row>
    <row r="45" spans="1:25" ht="19.5" customHeight="1">
      <c r="A45" s="50"/>
      <c r="F45" s="50"/>
      <c r="G45" s="50"/>
      <c r="R45"/>
      <c r="S45"/>
      <c r="T45"/>
      <c r="U45"/>
      <c r="V45"/>
      <c r="W45"/>
      <c r="X45"/>
      <c r="Y45"/>
    </row>
    <row r="46" spans="1:25" ht="19.5" customHeight="1">
      <c r="A46" s="50"/>
      <c r="F46" s="50"/>
      <c r="G46" s="50"/>
      <c r="R46"/>
      <c r="S46"/>
      <c r="T46"/>
      <c r="U46"/>
      <c r="V46"/>
      <c r="W46"/>
      <c r="X46"/>
      <c r="Y46"/>
    </row>
    <row r="47" spans="1:25" ht="19.5" customHeight="1">
      <c r="A47" s="50"/>
      <c r="F47" s="50"/>
      <c r="G47" s="50"/>
      <c r="R47"/>
      <c r="S47"/>
      <c r="T47"/>
      <c r="U47"/>
      <c r="V47"/>
      <c r="W47"/>
      <c r="X47"/>
      <c r="Y47"/>
    </row>
    <row r="48" spans="1:25" ht="19.5" customHeight="1">
      <c r="A48" s="50"/>
      <c r="F48" s="50"/>
      <c r="G48" s="50"/>
      <c r="R48"/>
      <c r="S48"/>
      <c r="T48"/>
      <c r="U48"/>
      <c r="V48"/>
      <c r="W48"/>
      <c r="X48"/>
      <c r="Y48"/>
    </row>
    <row r="49" spans="1:25" ht="19.5" customHeight="1">
      <c r="A49" s="50"/>
      <c r="F49" s="50"/>
      <c r="G49" s="50"/>
      <c r="R49"/>
      <c r="S49"/>
      <c r="T49"/>
      <c r="U49"/>
      <c r="V49"/>
      <c r="W49"/>
      <c r="X49"/>
      <c r="Y49"/>
    </row>
    <row r="50" spans="1:25" ht="19.5" customHeight="1">
      <c r="A50" s="50"/>
      <c r="F50" s="50"/>
      <c r="G50" s="50"/>
      <c r="R50"/>
      <c r="S50"/>
      <c r="T50"/>
      <c r="U50"/>
      <c r="V50"/>
      <c r="W50"/>
      <c r="X50"/>
      <c r="Y50"/>
    </row>
    <row r="51" spans="1:25" ht="19.5" customHeight="1">
      <c r="A51" s="50"/>
      <c r="F51" s="50"/>
      <c r="G51" s="50"/>
      <c r="R51"/>
      <c r="S51"/>
      <c r="T51"/>
      <c r="U51"/>
      <c r="V51"/>
      <c r="W51"/>
      <c r="X51"/>
      <c r="Y51"/>
    </row>
    <row r="52" spans="1:25" ht="19.5" customHeight="1">
      <c r="A52" s="50"/>
      <c r="F52" s="50"/>
      <c r="G52" s="50"/>
      <c r="R52" s="50"/>
      <c r="T52"/>
      <c r="U52"/>
      <c r="V52"/>
      <c r="W52"/>
      <c r="X52"/>
      <c r="Y52"/>
    </row>
    <row r="53" spans="1:25" ht="19.5" customHeight="1">
      <c r="A53" s="50"/>
      <c r="F53" s="50"/>
      <c r="G53" s="50"/>
      <c r="R53" s="50"/>
      <c r="T53"/>
      <c r="U53"/>
      <c r="V53"/>
      <c r="W53"/>
      <c r="X53"/>
      <c r="Y53"/>
    </row>
    <row r="54" spans="1:25" ht="19.5" customHeight="1">
      <c r="A54" s="50"/>
      <c r="F54" s="50"/>
      <c r="G54" s="50"/>
      <c r="R54" s="50"/>
      <c r="T54"/>
      <c r="U54"/>
      <c r="V54"/>
      <c r="W54"/>
      <c r="X54"/>
      <c r="Y54"/>
    </row>
    <row r="55" spans="1:25" ht="19.5" customHeight="1">
      <c r="A55" s="50"/>
      <c r="F55" s="50"/>
      <c r="G55" s="50"/>
      <c r="R55" s="50"/>
      <c r="T55"/>
      <c r="U55"/>
      <c r="V55"/>
      <c r="W55"/>
      <c r="X55"/>
      <c r="Y55"/>
    </row>
    <row r="56" spans="1:25" ht="19.5" customHeight="1">
      <c r="A56" s="50"/>
      <c r="F56" s="50"/>
      <c r="G56" s="50"/>
      <c r="R56" s="50"/>
      <c r="T56"/>
      <c r="U56"/>
      <c r="V56"/>
      <c r="W56"/>
      <c r="X56"/>
      <c r="Y56"/>
    </row>
  </sheetData>
  <mergeCells count="23">
    <mergeCell ref="N5:N6"/>
    <mergeCell ref="H5:H6"/>
    <mergeCell ref="J5:J6"/>
    <mergeCell ref="A8:A24"/>
    <mergeCell ref="A7:B7"/>
    <mergeCell ref="K5:K6"/>
    <mergeCell ref="G5:G6"/>
    <mergeCell ref="I5:I6"/>
    <mergeCell ref="M5:M6"/>
    <mergeCell ref="S5:S6"/>
    <mergeCell ref="A1:Y1"/>
    <mergeCell ref="A3:Y3"/>
    <mergeCell ref="C5:C6"/>
    <mergeCell ref="D5:D6"/>
    <mergeCell ref="E5:E6"/>
    <mergeCell ref="F5:F6"/>
    <mergeCell ref="L5:L6"/>
    <mergeCell ref="T5:T6"/>
    <mergeCell ref="U5:U6"/>
    <mergeCell ref="O5:O6"/>
    <mergeCell ref="P5:P6"/>
    <mergeCell ref="Q5:Q6"/>
    <mergeCell ref="R5:R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6"/>
  <sheetViews>
    <sheetView showGridLines="0" workbookViewId="0" topLeftCell="A1">
      <selection activeCell="A1" sqref="A1:Y1"/>
    </sheetView>
  </sheetViews>
  <sheetFormatPr defaultColWidth="9.00390625" defaultRowHeight="16.5"/>
  <cols>
    <col min="1" max="1" width="3.75390625" style="53" customWidth="1"/>
    <col min="2" max="2" width="22.875" style="50" customWidth="1"/>
    <col min="3" max="3" width="5.125" style="50" bestFit="1" customWidth="1"/>
    <col min="4" max="4" width="3.375" style="51" bestFit="1" customWidth="1"/>
    <col min="5" max="6" width="4.125" style="50" customWidth="1"/>
    <col min="7" max="7" width="5.125" style="50" bestFit="1" customWidth="1"/>
    <col min="8" max="8" width="4.125" style="50" customWidth="1"/>
    <col min="9" max="9" width="3.375" style="50" bestFit="1" customWidth="1"/>
    <col min="10" max="10" width="5.125" style="50" bestFit="1" customWidth="1"/>
    <col min="11" max="11" width="3.375" style="50" customWidth="1"/>
    <col min="12" max="12" width="4.125" style="50" customWidth="1"/>
    <col min="13" max="13" width="4.125" style="51" customWidth="1"/>
    <col min="14" max="15" width="5.125" style="50" bestFit="1" customWidth="1"/>
    <col min="16" max="16" width="4.125" style="50" bestFit="1" customWidth="1"/>
    <col min="17" max="17" width="5.125" style="50" bestFit="1" customWidth="1"/>
    <col min="18" max="19" width="4.125" style="50" customWidth="1"/>
    <col min="20" max="20" width="4.125" style="50" bestFit="1" customWidth="1"/>
    <col min="21" max="21" width="5.125" style="50" bestFit="1" customWidth="1"/>
    <col min="22" max="22" width="4.125" style="50" customWidth="1"/>
    <col min="23" max="23" width="5.125" style="50" bestFit="1" customWidth="1"/>
    <col min="24" max="24" width="3.375" style="50" bestFit="1" customWidth="1"/>
    <col min="25" max="25" width="4.125" style="50" bestFit="1" customWidth="1"/>
    <col min="26" max="28" width="4.125" style="50" customWidth="1"/>
    <col min="29" max="31" width="4.125" style="0" customWidth="1"/>
    <col min="32" max="35" width="9.75390625" style="0" customWidth="1"/>
  </cols>
  <sheetData>
    <row r="1" spans="1:31" s="2" customFormat="1" ht="21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1"/>
      <c r="AA1" s="1"/>
      <c r="AB1" s="1"/>
      <c r="AC1" s="1"/>
      <c r="AD1" s="1"/>
      <c r="AE1" s="1"/>
    </row>
    <row r="2" spans="1:28" s="2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1" s="4" customFormat="1" ht="21" customHeight="1">
      <c r="A3" s="450" t="s">
        <v>282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135"/>
      <c r="AA3" s="135"/>
      <c r="AB3" s="135"/>
      <c r="AC3" s="135"/>
      <c r="AD3" s="135"/>
      <c r="AE3" s="135"/>
    </row>
    <row r="4" spans="1:28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4"/>
      <c r="AA4" s="54"/>
      <c r="AB4" s="54"/>
    </row>
    <row r="5" spans="1:33" s="8" customFormat="1" ht="19.5" customHeight="1">
      <c r="A5" s="439" t="s">
        <v>2</v>
      </c>
      <c r="B5" s="440"/>
      <c r="C5" s="437" t="s">
        <v>3</v>
      </c>
      <c r="D5" s="437" t="s">
        <v>4</v>
      </c>
      <c r="E5" s="437" t="s">
        <v>5</v>
      </c>
      <c r="F5" s="437" t="s">
        <v>6</v>
      </c>
      <c r="G5" s="437" t="s">
        <v>7</v>
      </c>
      <c r="H5" s="437" t="s">
        <v>8</v>
      </c>
      <c r="I5" s="437" t="s">
        <v>9</v>
      </c>
      <c r="J5" s="437" t="s">
        <v>10</v>
      </c>
      <c r="K5" s="437" t="s">
        <v>11</v>
      </c>
      <c r="L5" s="448" t="s">
        <v>12</v>
      </c>
      <c r="M5" s="437" t="s">
        <v>13</v>
      </c>
      <c r="N5" s="437" t="s">
        <v>14</v>
      </c>
      <c r="O5" s="437" t="s">
        <v>15</v>
      </c>
      <c r="P5" s="448" t="s">
        <v>16</v>
      </c>
      <c r="Q5" s="448" t="s">
        <v>17</v>
      </c>
      <c r="R5" s="437" t="s">
        <v>18</v>
      </c>
      <c r="S5" s="437" t="s">
        <v>19</v>
      </c>
      <c r="T5" s="437" t="s">
        <v>20</v>
      </c>
      <c r="U5" s="437" t="s">
        <v>21</v>
      </c>
      <c r="V5" s="437" t="s">
        <v>24</v>
      </c>
      <c r="W5" s="437" t="s">
        <v>25</v>
      </c>
      <c r="X5" s="437" t="s">
        <v>23</v>
      </c>
      <c r="Y5" s="451" t="s">
        <v>22</v>
      </c>
      <c r="Z5" s="136"/>
      <c r="AA5" s="136"/>
      <c r="AB5" s="136"/>
      <c r="AF5" s="9"/>
      <c r="AG5" s="9"/>
    </row>
    <row r="6" spans="1:25" s="8" customFormat="1" ht="140.25" customHeight="1" thickBot="1">
      <c r="A6" s="444" t="s">
        <v>26</v>
      </c>
      <c r="B6" s="445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52"/>
    </row>
    <row r="7" spans="1:25" s="15" customFormat="1" ht="19.5" customHeight="1" thickBot="1">
      <c r="A7" s="446" t="s">
        <v>27</v>
      </c>
      <c r="B7" s="447"/>
      <c r="C7" s="149">
        <f>'1-GNB'!C7+'2-GNB'!C7+'3-GNB'!C7+'4-GNB'!C7</f>
        <v>1946</v>
      </c>
      <c r="D7" s="155">
        <f>'1-GNB'!D7+'2-GNB'!D7+'3-GNB'!D7+'4-GNB'!D7</f>
        <v>93</v>
      </c>
      <c r="E7" s="12">
        <f>'1-GNB'!E7+'2-GNB'!E7+'3-GNB'!E7+'4-GNB'!E7</f>
        <v>358</v>
      </c>
      <c r="F7" s="12">
        <f>'1-GNB'!F7+'2-GNB'!F7+'3-GNB'!F7+'4-GNB'!F7</f>
        <v>136</v>
      </c>
      <c r="G7" s="12">
        <f>'1-GNB'!G7+'2-GNB'!G7+'3-GNB'!G7+'4-GNB'!G7</f>
        <v>8189</v>
      </c>
      <c r="H7" s="12">
        <f>'1-GNB'!H7+'2-GNB'!H7+'3-GNB'!H7+'4-GNB'!H7</f>
        <v>283</v>
      </c>
      <c r="I7" s="12">
        <f>'1-GNB'!I7+'2-GNB'!I7+'3-GNB'!I7+'4-GNB'!I7</f>
        <v>51</v>
      </c>
      <c r="J7" s="12">
        <f>'1-GNB'!J7+'2-GNB'!J7+'3-GNB'!J7+'4-GNB'!J7</f>
        <v>1172</v>
      </c>
      <c r="K7" s="12">
        <f>'1-GNB'!K7+'2-GNB'!K7+'3-GNB'!K7+'4-GNB'!K7</f>
        <v>88</v>
      </c>
      <c r="L7" s="12">
        <f>'1-GNB'!L7+'2-GNB'!L7+'3-GNB'!L7+'4-GNB'!L7</f>
        <v>449</v>
      </c>
      <c r="M7" s="12">
        <f>'1-GNB'!M7+'2-GNB'!M7+'3-GNB'!M7+'4-GNB'!M7</f>
        <v>223</v>
      </c>
      <c r="N7" s="12">
        <f>'1-GNB'!N7+'2-GNB'!N7+'3-GNB'!N7+'4-GNB'!N7</f>
        <v>2756</v>
      </c>
      <c r="O7" s="12">
        <f>'1-GNB'!O7+'2-GNB'!O7+'3-GNB'!O7+'4-GNB'!O7</f>
        <v>1013</v>
      </c>
      <c r="P7" s="12">
        <f>'1-GNB'!P7+'2-GNB'!P7+'3-GNB'!P7+'4-GNB'!P7</f>
        <v>60</v>
      </c>
      <c r="Q7" s="12">
        <f>'1-GNB'!Q7+'2-GNB'!Q7+'3-GNB'!Q7+'4-GNB'!Q7</f>
        <v>1329</v>
      </c>
      <c r="R7" s="12">
        <f>'1-GNB'!R7+'2-GNB'!R7+'3-GNB'!R7+'4-GNB'!R7</f>
        <v>305</v>
      </c>
      <c r="S7" s="12">
        <f>'1-GNB'!S7+'2-GNB'!S7+'3-GNB'!S7+'4-GNB'!S7</f>
        <v>72</v>
      </c>
      <c r="T7" s="12">
        <f>'1-GNB'!T7+'2-GNB'!T7+'3-GNB'!T7+'4-GNB'!T7</f>
        <v>337</v>
      </c>
      <c r="U7" s="12">
        <f>'1-GNB'!U7+'2-GNB'!U7+'3-GNB'!U7+'4-GNB'!U7</f>
        <v>4048</v>
      </c>
      <c r="V7" s="12">
        <f>'1-GNB'!V7+'2-GNB'!V7+'3-GNB'!V7+'4-GNB'!V7</f>
        <v>537</v>
      </c>
      <c r="W7" s="12">
        <f>'1-GNB'!W7+'2-GNB'!W7+'3-GNB'!W7+'4-GNB'!W7</f>
        <v>1404</v>
      </c>
      <c r="X7" s="12">
        <f>'1-GNB'!X7+'2-GNB'!X7+'3-GNB'!X7+'4-GNB'!X7</f>
        <v>68</v>
      </c>
      <c r="Y7" s="14">
        <f>'1-GNB'!Y7+'2-GNB'!Y7+'3-GNB'!Y7+'4-GNB'!Y7</f>
        <v>348</v>
      </c>
    </row>
    <row r="8" spans="1:25" s="15" customFormat="1" ht="19.5" customHeight="1">
      <c r="A8" s="441" t="s">
        <v>28</v>
      </c>
      <c r="B8" s="16" t="s">
        <v>29</v>
      </c>
      <c r="C8" s="150">
        <f>('1-GNB'!C7*'1-GNB'!C8+'2-GNB'!C7*'2-GNB'!C8+'3-GNB'!C7*'3-GNB'!C8+'4-GNB'!C7*'4-GNB'!C8)/'GNB-summary'!C7</f>
        <v>36.454676258992805</v>
      </c>
      <c r="D8" s="156">
        <f>('1-GNB'!D7*'1-GNB'!D8+'2-GNB'!D7*'2-GNB'!D8+'3-GNB'!D7*'3-GNB'!D8+'4-GNB'!D7*'4-GNB'!D8)/'GNB-summary'!D7</f>
        <v>77.41397849462365</v>
      </c>
      <c r="E8" s="17">
        <f>('1-GNB'!E7*'1-GNB'!E8+'2-GNB'!E7*'2-GNB'!E8+'3-GNB'!E7*'3-GNB'!E8+'4-GNB'!E7*'4-GNB'!E8)/'GNB-summary'!E7</f>
        <v>97.72849162011174</v>
      </c>
      <c r="F8" s="17">
        <f>('1-GNB'!F7*'1-GNB'!F8+'2-GNB'!F7*'2-GNB'!F8+'3-GNB'!F7*'3-GNB'!F8+'4-GNB'!F7*'4-GNB'!F8)/'GNB-summary'!F7</f>
        <v>82.3345588235294</v>
      </c>
      <c r="G8" s="17">
        <f>('1-GNB'!G7*'1-GNB'!G8+'2-GNB'!G7*'2-GNB'!G8+'3-GNB'!G7*'3-GNB'!G8+'4-GNB'!G7*'4-GNB'!G8)/'GNB-summary'!G7</f>
        <v>95.61896446452558</v>
      </c>
      <c r="H8" s="17">
        <f>('1-GNB'!H7*'1-GNB'!H8+'2-GNB'!H7*'2-GNB'!H8+'3-GNB'!H7*'3-GNB'!H8+'4-GNB'!H7*'4-GNB'!H8)/'GNB-summary'!H7</f>
        <v>84.05265017667845</v>
      </c>
      <c r="I8" s="17">
        <f>('1-GNB'!I7*'1-GNB'!I8+'2-GNB'!I7*'2-GNB'!I8+'3-GNB'!I7*'3-GNB'!I8+'4-GNB'!I7*'4-GNB'!I8)/'GNB-summary'!I7</f>
        <v>96.06078431372548</v>
      </c>
      <c r="J8" s="17">
        <f>('1-GNB'!J7*'1-GNB'!J8+'2-GNB'!J7*'2-GNB'!J8+'3-GNB'!J7*'3-GNB'!J8+'4-GNB'!J7*'4-GNB'!J8)/'GNB-summary'!J7</f>
        <v>77.64914675767918</v>
      </c>
      <c r="K8" s="17">
        <f>('1-GNB'!K7*'1-GNB'!K8+'2-GNB'!K7*'2-GNB'!K8+'3-GNB'!K7*'3-GNB'!K8+'4-GNB'!K7*'4-GNB'!K8)/'GNB-summary'!K7</f>
        <v>29.50340909090909</v>
      </c>
      <c r="L8" s="17" t="s">
        <v>283</v>
      </c>
      <c r="M8" s="17">
        <f>('1-GNB'!M7*'1-GNB'!M8+'2-GNB'!M7*'2-GNB'!M8+'3-GNB'!M7*'3-GNB'!M8+'4-GNB'!M7*'4-GNB'!M8)/'GNB-summary'!M7</f>
        <v>91.8932735426009</v>
      </c>
      <c r="N8" s="17">
        <f>('1-GNB'!N7*'1-GNB'!N8+'2-GNB'!N7*'2-GNB'!N8+'3-GNB'!N7*'3-GNB'!N8+'4-GNB'!N7*'4-GNB'!N8)/'GNB-summary'!N7</f>
        <v>86.52714078374456</v>
      </c>
      <c r="O8" s="17">
        <f>('1-GNB'!O7*'1-GNB'!O8+'2-GNB'!O7*'2-GNB'!O8+'3-GNB'!O7*'3-GNB'!O8+'4-GNB'!O7*'4-GNB'!O8)/'GNB-summary'!O7</f>
        <v>92.85212240868708</v>
      </c>
      <c r="P8" s="17">
        <f>('1-GNB'!P7*'1-GNB'!P8+'2-GNB'!P7*'2-GNB'!P8+'3-GNB'!P7*'3-GNB'!P8+'4-GNB'!P7*'4-GNB'!P8)/'GNB-summary'!P7</f>
        <v>96.65</v>
      </c>
      <c r="Q8" s="17">
        <f>('1-GNB'!Q7*'1-GNB'!Q8+'2-GNB'!Q7*'2-GNB'!Q8+'3-GNB'!Q7*'3-GNB'!Q8+'4-GNB'!Q7*'4-GNB'!Q8)/'GNB-summary'!Q7</f>
        <v>98.089841986456</v>
      </c>
      <c r="R8" s="17">
        <f>('1-GNB'!R7*'1-GNB'!R8+'2-GNB'!R7*'2-GNB'!R8+'3-GNB'!R7*'3-GNB'!R8+'4-GNB'!R7*'4-GNB'!R8)/'GNB-summary'!R7</f>
        <v>97.06098360655739</v>
      </c>
      <c r="S8" s="17">
        <f>('1-GNB'!S7*'1-GNB'!S8+'2-GNB'!S7*'2-GNB'!S8+'3-GNB'!S7*'3-GNB'!S8+'4-GNB'!S7*'4-GNB'!S8)/'GNB-summary'!S7</f>
        <v>66.65416666666667</v>
      </c>
      <c r="T8" s="17">
        <f>('1-GNB'!T7*'1-GNB'!T8+'2-GNB'!T7*'2-GNB'!T8+'3-GNB'!T7*'3-GNB'!T8+'4-GNB'!T7*'4-GNB'!T8)/'GNB-summary'!T7</f>
        <v>41.25074183976261</v>
      </c>
      <c r="U8" s="17">
        <f>('1-GNB'!U7*'1-GNB'!U8+'2-GNB'!U7*'2-GNB'!U8+'3-GNB'!U7*'3-GNB'!U8+'4-GNB'!U7*'4-GNB'!U8)/'GNB-summary'!U7</f>
        <v>87.31341403162055</v>
      </c>
      <c r="V8" s="17" t="s">
        <v>283</v>
      </c>
      <c r="W8" s="17">
        <f>('1-GNB'!W7*'1-GNB'!W8+'2-GNB'!W7*'2-GNB'!W8+'3-GNB'!W7*'3-GNB'!W8+'4-GNB'!W7*'4-GNB'!W8)/'GNB-summary'!W7</f>
        <v>34.67678062678063</v>
      </c>
      <c r="X8" s="17">
        <f>('1-GNB'!X7*'1-GNB'!X8+'2-GNB'!X7*'2-GNB'!X8+'3-GNB'!X7*'3-GNB'!X8+'4-GNB'!X7*'4-GNB'!X8)/'GNB-summary'!X7</f>
        <v>98.5220588235294</v>
      </c>
      <c r="Y8" s="19">
        <f>('1-GNB'!Y7*'1-GNB'!Y8+'2-GNB'!Y7*'2-GNB'!Y8+'3-GNB'!Y7*'3-GNB'!Y8+'4-GNB'!Y7*'4-GNB'!Y8)/'GNB-summary'!Y7</f>
        <v>1.9951149425287358</v>
      </c>
    </row>
    <row r="9" spans="1:25" s="15" customFormat="1" ht="19.5" customHeight="1">
      <c r="A9" s="442"/>
      <c r="B9" s="20" t="s">
        <v>31</v>
      </c>
      <c r="C9" s="151">
        <f>('1-GNB'!C7*'1-GNB'!C9+'2-GNB'!C7*'2-GNB'!C9+'3-GNB'!C7*'3-GNB'!C9+'4-GNB'!C7*'4-GNB'!C9)/'GNB-summary'!C7</f>
        <v>0.527420349434738</v>
      </c>
      <c r="D9" s="151">
        <f>('1-GNB'!D7*'1-GNB'!D9+'2-GNB'!D7*'2-GNB'!D9+'3-GNB'!D7*'3-GNB'!D9+'4-GNB'!D7*'4-GNB'!D9)/'GNB-summary'!D7</f>
        <v>56.96666666666666</v>
      </c>
      <c r="E9" s="21">
        <f>('1-GNB'!E7*'1-GNB'!E9+'2-GNB'!E7*'2-GNB'!E9+'3-GNB'!E7*'3-GNB'!E9+'4-GNB'!E7*'4-GNB'!E9)/'GNB-summary'!E7</f>
        <v>1.1192737430167596</v>
      </c>
      <c r="F9" s="21">
        <f>('1-GNB'!F7*'1-GNB'!F9+'2-GNB'!F7*'2-GNB'!F9+'3-GNB'!F7*'3-GNB'!F9+'4-GNB'!F7*'4-GNB'!F9)/'GNB-summary'!F7</f>
        <v>2.1720588235294116</v>
      </c>
      <c r="G9" s="21">
        <f>('1-GNB'!G7*'1-GNB'!G9+'2-GNB'!G7*'2-GNB'!G9+'3-GNB'!G7*'3-GNB'!G9+'4-GNB'!G7*'4-GNB'!G9)/'GNB-summary'!G7</f>
        <v>18.76529490780315</v>
      </c>
      <c r="H9" s="21">
        <f>('1-GNB'!H7*'1-GNB'!H9+'2-GNB'!H7*'2-GNB'!H9+'3-GNB'!H7*'3-GNB'!H9+'4-GNB'!H7*'4-GNB'!H9)/'GNB-summary'!H7</f>
        <v>1.3840989399293286</v>
      </c>
      <c r="I9" s="21">
        <f>('1-GNB'!I7*'1-GNB'!I9+'2-GNB'!I7*'2-GNB'!I9+'3-GNB'!I7*'3-GNB'!I9+'4-GNB'!I7*'4-GNB'!I9)/'GNB-summary'!I7</f>
        <v>31.337254901960787</v>
      </c>
      <c r="J9" s="21">
        <f>('1-GNB'!J7*'1-GNB'!J9+'2-GNB'!J7*'2-GNB'!J9+'3-GNB'!J7*'3-GNB'!J9+'4-GNB'!J7*'4-GNB'!J9)/'GNB-summary'!J7</f>
        <v>2.0506825938566555</v>
      </c>
      <c r="K9" s="21">
        <f>('1-GNB'!K7*'1-GNB'!K9+'2-GNB'!K7*'2-GNB'!K9+'3-GNB'!K7*'3-GNB'!K9+'4-GNB'!K7*'4-GNB'!K9)/'GNB-summary'!K7</f>
        <v>20.44659090909091</v>
      </c>
      <c r="L9" s="21">
        <f>('1-GNB'!L7*'1-GNB'!L9+'2-GNB'!L7*'2-GNB'!L9+'3-GNB'!L7*'3-GNB'!L9+'4-GNB'!L7*'4-GNB'!L9)/'GNB-summary'!L7</f>
        <v>30.446547884187083</v>
      </c>
      <c r="M9" s="21">
        <f>('1-GNB'!M7*'1-GNB'!M9+'2-GNB'!M7*'2-GNB'!M9+'3-GNB'!M7*'3-GNB'!M9+'4-GNB'!M7*'4-GNB'!M9)/'GNB-summary'!M7</f>
        <v>0.4426008968609866</v>
      </c>
      <c r="N9" s="21">
        <f>('1-GNB'!N7*'1-GNB'!N9+'2-GNB'!N7*'2-GNB'!N9+'3-GNB'!N7*'3-GNB'!N9+'4-GNB'!N7*'4-GNB'!N9)/'GNB-summary'!N7</f>
        <v>1.5138606676342528</v>
      </c>
      <c r="O9" s="21">
        <f>('1-GNB'!O7*'1-GNB'!O9+'2-GNB'!O7*'2-GNB'!O9+'3-GNB'!O7*'3-GNB'!O9+'4-GNB'!O7*'4-GNB'!O9)/'GNB-summary'!O7</f>
        <v>0.5770977295162881</v>
      </c>
      <c r="P9" s="21">
        <f>('1-GNB'!P7*'1-GNB'!P9+'2-GNB'!P7*'2-GNB'!P9+'3-GNB'!P7*'3-GNB'!P9+'4-GNB'!P7*'4-GNB'!P9)/'GNB-summary'!P7</f>
        <v>89.97</v>
      </c>
      <c r="Q9" s="21">
        <f>('1-GNB'!Q7*'1-GNB'!Q9+'2-GNB'!Q7*'2-GNB'!Q9+'3-GNB'!Q7*'3-GNB'!Q9+'4-GNB'!Q7*'4-GNB'!Q9)/'GNB-summary'!Q7</f>
        <v>33.925507900677204</v>
      </c>
      <c r="R9" s="21">
        <f>('1-GNB'!R7*'1-GNB'!R9+'2-GNB'!R7*'2-GNB'!R9+'3-GNB'!R7*'3-GNB'!R9+'4-GNB'!R7*'4-GNB'!R9)/'GNB-summary'!R7</f>
        <v>3.9193442622950814</v>
      </c>
      <c r="S9" s="21">
        <f>('1-GNB'!S7*'1-GNB'!S9+'2-GNB'!S7*'2-GNB'!S9+'3-GNB'!S7*'3-GNB'!S9+'4-GNB'!S7*'4-GNB'!S9)/'GNB-summary'!S7</f>
        <v>19.425</v>
      </c>
      <c r="T9" s="21">
        <f>('1-GNB'!T7*'1-GNB'!T9+'2-GNB'!T7*'2-GNB'!T9+'3-GNB'!T7*'3-GNB'!T9+'4-GNB'!T7*'4-GNB'!T9)/'GNB-summary'!T7</f>
        <v>19.031157270029674</v>
      </c>
      <c r="U9" s="21" t="s">
        <v>33</v>
      </c>
      <c r="V9" s="21">
        <f>('1-GNB'!V7*'1-GNB'!V9+'2-GNB'!V7*'2-GNB'!V9+'3-GNB'!V7*'3-GNB'!V9+'4-GNB'!V7*'4-GNB'!V9)/'GNB-summary'!V7</f>
        <v>27.90763500931099</v>
      </c>
      <c r="W9" s="21">
        <f>('1-GNB'!W7*'1-GNB'!W9+'2-GNB'!W7*'2-GNB'!W9+'3-GNB'!W7*'3-GNB'!W9+'4-GNB'!W7*'4-GNB'!W9)/'GNB-summary'!W7</f>
        <v>0.06196581196581197</v>
      </c>
      <c r="X9" s="21">
        <f>('1-GNB'!X7*'1-GNB'!X9+'2-GNB'!X7*'2-GNB'!X9+'3-GNB'!X7*'3-GNB'!X9+'4-GNB'!X7*'4-GNB'!X9)/'GNB-summary'!X7</f>
        <v>17.630882352941175</v>
      </c>
      <c r="Y9" s="23">
        <f>('1-GNB'!Y7*'1-GNB'!Y9+'2-GNB'!Y7*'2-GNB'!Y9+'3-GNB'!Y7*'3-GNB'!Y9+'4-GNB'!Y7*'4-GNB'!Y9)/'GNB-summary'!Y7</f>
        <v>0.857183908045977</v>
      </c>
    </row>
    <row r="10" spans="1:25" s="15" customFormat="1" ht="19.5" customHeight="1">
      <c r="A10" s="442"/>
      <c r="B10" s="20" t="s">
        <v>32</v>
      </c>
      <c r="C10" s="150">
        <f>('1-GNB'!C7*'1-GNB'!C10+'2-GNB'!C7*'2-GNB'!C10+'3-GNB'!C7*'3-GNB'!C10+'4-GNB'!C7*'4-GNB'!C10)/'GNB-summary'!C7</f>
        <v>31.46644398766701</v>
      </c>
      <c r="D10" s="150">
        <f>('1-GNB'!D7*'1-GNB'!D10+'2-GNB'!D7*'2-GNB'!D10+'3-GNB'!D7*'3-GNB'!D10+'4-GNB'!D7*'4-GNB'!D10)/'GNB-summary'!D7</f>
        <v>86.30967741935484</v>
      </c>
      <c r="E10" s="17">
        <f>('1-GNB'!E7*'1-GNB'!E10+'2-GNB'!E7*'2-GNB'!E10+'3-GNB'!E7*'3-GNB'!E10+'4-GNB'!E7*'4-GNB'!E10)/'GNB-summary'!E7</f>
        <v>89.48379888268157</v>
      </c>
      <c r="F10" s="17">
        <f>('1-GNB'!F7*'1-GNB'!F10+'2-GNB'!F7*'2-GNB'!F10+'3-GNB'!F7*'3-GNB'!F10+'4-GNB'!F7*'4-GNB'!F10)/'GNB-summary'!F7</f>
        <v>97.5139705882353</v>
      </c>
      <c r="G10" s="17" t="s">
        <v>283</v>
      </c>
      <c r="H10" s="17">
        <f>('1-GNB'!H7*'1-GNB'!H10+'2-GNB'!H7*'2-GNB'!H10+'3-GNB'!H7*'3-GNB'!H10+'4-GNB'!H7*'4-GNB'!H10)/'GNB-summary'!H7</f>
        <v>79.07526501766785</v>
      </c>
      <c r="I10" s="17">
        <f>('1-GNB'!I7*'1-GNB'!I10+'2-GNB'!I7*'2-GNB'!I10+'3-GNB'!I7*'3-GNB'!I10+'4-GNB'!I7*'4-GNB'!I10)/'GNB-summary'!I7</f>
        <v>97.91176470588235</v>
      </c>
      <c r="J10" s="17">
        <f>('1-GNB'!J7*'1-GNB'!J10+'2-GNB'!J7*'2-GNB'!J10+'3-GNB'!J7*'3-GNB'!J10+'4-GNB'!J7*'4-GNB'!J10)/'GNB-summary'!J7</f>
        <v>69.27372013651878</v>
      </c>
      <c r="K10" s="17">
        <f>('1-GNB'!K7*'1-GNB'!K10+'2-GNB'!K7*'2-GNB'!K10+'3-GNB'!K7*'3-GNB'!K10+'4-GNB'!K7*'4-GNB'!K10)/'GNB-summary'!K7</f>
        <v>65.71022727272727</v>
      </c>
      <c r="L10" s="17" t="s">
        <v>283</v>
      </c>
      <c r="M10" s="17">
        <f>('1-GNB'!M7*'1-GNB'!M10+'2-GNB'!M7*'2-GNB'!M10+'3-GNB'!M7*'3-GNB'!M10+'4-GNB'!M7*'4-GNB'!M10)/'GNB-summary'!M7</f>
        <v>95.28520179372198</v>
      </c>
      <c r="N10" s="17">
        <f>('1-GNB'!N7*'1-GNB'!N10+'2-GNB'!N7*'2-GNB'!N10+'3-GNB'!N7*'3-GNB'!N10+'4-GNB'!N7*'4-GNB'!N10)/'GNB-summary'!N7</f>
        <v>92.5548984034833</v>
      </c>
      <c r="O10" s="17">
        <f>('1-GNB'!O7*'1-GNB'!O10+'2-GNB'!O7*'2-GNB'!O10+'3-GNB'!O7*'3-GNB'!O10+'4-GNB'!O7*'4-GNB'!O10)/'GNB-summary'!O7</f>
        <v>88.33701875616978</v>
      </c>
      <c r="P10" s="17">
        <f>('1-GNB'!P7*'1-GNB'!P10+'2-GNB'!P7*'2-GNB'!P10+'3-GNB'!P7*'3-GNB'!P10+'4-GNB'!P7*'4-GNB'!P10)/'GNB-summary'!P7</f>
        <v>100</v>
      </c>
      <c r="Q10" s="17">
        <f>('1-GNB'!Q7*'1-GNB'!Q10+'2-GNB'!Q7*'2-GNB'!Q10+'3-GNB'!Q7*'3-GNB'!Q10+'4-GNB'!Q7*'4-GNB'!Q10)/'GNB-summary'!Q7</f>
        <v>99.10812641083523</v>
      </c>
      <c r="R10" s="17">
        <f>('1-GNB'!R7*'1-GNB'!R10+'2-GNB'!R7*'2-GNB'!R10+'3-GNB'!R7*'3-GNB'!R10+'4-GNB'!R7*'4-GNB'!R10)/'GNB-summary'!R7</f>
        <v>99.56327868852459</v>
      </c>
      <c r="S10" s="17">
        <f>('1-GNB'!S7*'1-GNB'!S10+'2-GNB'!S7*'2-GNB'!S10+'3-GNB'!S7*'3-GNB'!S10+'4-GNB'!S7*'4-GNB'!S10)/'GNB-summary'!S7</f>
        <v>95.79861111111111</v>
      </c>
      <c r="T10" s="17">
        <f>('1-GNB'!T7*'1-GNB'!T10+'2-GNB'!T7*'2-GNB'!T10+'3-GNB'!T7*'3-GNB'!T10+'4-GNB'!T7*'4-GNB'!T10)/'GNB-summary'!T7</f>
        <v>70.7100890207715</v>
      </c>
      <c r="U10" s="17">
        <f>('1-GNB'!U7*'1-GNB'!U10+'2-GNB'!U7*'2-GNB'!U10+'3-GNB'!U7*'3-GNB'!U10+'4-GNB'!U7*'4-GNB'!U10)/'GNB-summary'!U7</f>
        <v>90.9758152173913</v>
      </c>
      <c r="V10" s="17" t="s">
        <v>283</v>
      </c>
      <c r="W10" s="17">
        <f>('1-GNB'!W7*'1-GNB'!W10+'2-GNB'!W7*'2-GNB'!W10+'3-GNB'!W7*'3-GNB'!W10+'4-GNB'!W7*'4-GNB'!W10)/'GNB-summary'!W7</f>
        <v>87.2398148148148</v>
      </c>
      <c r="X10" s="17">
        <f>('1-GNB'!X7*'1-GNB'!X10+'2-GNB'!X7*'2-GNB'!X10+'3-GNB'!X7*'3-GNB'!X10+'4-GNB'!X7*'4-GNB'!X10)/'GNB-summary'!X7</f>
        <v>27.927941176470586</v>
      </c>
      <c r="Y10" s="19">
        <f>('1-GNB'!Y7*'1-GNB'!Y10+'2-GNB'!Y7*'2-GNB'!Y10+'3-GNB'!Y7*'3-GNB'!Y10+'4-GNB'!Y7*'4-GNB'!Y10)/'GNB-summary'!Y7</f>
        <v>39.99741379310345</v>
      </c>
    </row>
    <row r="11" spans="1:25" s="15" customFormat="1" ht="19.5" customHeight="1">
      <c r="A11" s="442"/>
      <c r="B11" s="24" t="s">
        <v>34</v>
      </c>
      <c r="C11" s="150">
        <f>('1-GNB'!C7*'1-GNB'!C11+'2-GNB'!C7*'2-GNB'!C11+'3-GNB'!C7*'3-GNB'!C11+'4-GNB'!C7*'4-GNB'!C11)/'GNB-summary'!C7</f>
        <v>18.76027749229188</v>
      </c>
      <c r="D11" s="150">
        <f>('1-GNB'!D7*'1-GNB'!D11+'2-GNB'!D7*'2-GNB'!D11+'3-GNB'!D7*'3-GNB'!D11+'4-GNB'!D7*'4-GNB'!D11)/'GNB-summary'!D7</f>
        <v>85.61720430107526</v>
      </c>
      <c r="E11" s="17">
        <f>('1-GNB'!E7*'1-GNB'!E11+'2-GNB'!E7*'2-GNB'!E11+'3-GNB'!E7*'3-GNB'!E11+'4-GNB'!E7*'4-GNB'!E11)/'GNB-summary'!E7</f>
        <v>82.85474860335195</v>
      </c>
      <c r="F11" s="17">
        <f>('1-GNB'!F7*'1-GNB'!F11+'2-GNB'!F7*'2-GNB'!F11+'3-GNB'!F7*'3-GNB'!F11+'4-GNB'!F7*'4-GNB'!F11)/'GNB-summary'!F7</f>
        <v>91.14558823529411</v>
      </c>
      <c r="G11" s="17">
        <f>('1-GNB'!G7*'1-GNB'!G11+'2-GNB'!G7*'2-GNB'!G11+'3-GNB'!G7*'3-GNB'!G11+'4-GNB'!G7*'4-GNB'!G11)/'GNB-summary'!G7</f>
        <v>96.90109903529125</v>
      </c>
      <c r="H11" s="17">
        <f>('1-GNB'!H7*'1-GNB'!H11+'2-GNB'!H7*'2-GNB'!H11+'3-GNB'!H7*'3-GNB'!H11+'4-GNB'!H7*'4-GNB'!H11)/'GNB-summary'!H7</f>
        <v>76.83957597173146</v>
      </c>
      <c r="I11" s="17">
        <f>('1-GNB'!I7*'1-GNB'!I11+'2-GNB'!I7*'2-GNB'!I11+'3-GNB'!I7*'3-GNB'!I11+'4-GNB'!I7*'4-GNB'!I11)/'GNB-summary'!I7</f>
        <v>96.08823529411765</v>
      </c>
      <c r="J11" s="17">
        <f>('1-GNB'!J7*'1-GNB'!J11+'2-GNB'!J7*'2-GNB'!J11+'3-GNB'!J7*'3-GNB'!J11+'4-GNB'!J7*'4-GNB'!J11)/'GNB-summary'!J7</f>
        <v>64.93498293515358</v>
      </c>
      <c r="K11" s="17">
        <f>('1-GNB'!K7*'1-GNB'!K11+'2-GNB'!K7*'2-GNB'!K11+'3-GNB'!K7*'3-GNB'!K11+'4-GNB'!K7*'4-GNB'!K11)/'GNB-summary'!K7</f>
        <v>35.565909090909095</v>
      </c>
      <c r="L11" s="17" t="s">
        <v>283</v>
      </c>
      <c r="M11" s="17">
        <f>('1-GNB'!M7*'1-GNB'!M11+'2-GNB'!M7*'2-GNB'!M11+'3-GNB'!M7*'3-GNB'!M11+'4-GNB'!M7*'4-GNB'!M11)/'GNB-summary'!M7</f>
        <v>95.32017937219732</v>
      </c>
      <c r="N11" s="17">
        <f>('1-GNB'!N7*'1-GNB'!N11+'2-GNB'!N7*'2-GNB'!N11+'3-GNB'!N7*'3-GNB'!N11+'4-GNB'!N7*'4-GNB'!N11)/'GNB-summary'!N7</f>
        <v>89.6044992743106</v>
      </c>
      <c r="O11" s="17">
        <f>('1-GNB'!O7*'1-GNB'!O11+'2-GNB'!O7*'2-GNB'!O11+'3-GNB'!O7*'3-GNB'!O11+'4-GNB'!O7*'4-GNB'!O11)/'GNB-summary'!O7</f>
        <v>79.99486673247779</v>
      </c>
      <c r="P11" s="17">
        <f>('1-GNB'!P7*'1-GNB'!P11+'2-GNB'!P7*'2-GNB'!P11+'3-GNB'!P7*'3-GNB'!P11+'4-GNB'!P7*'4-GNB'!P11)/'GNB-summary'!P7</f>
        <v>100</v>
      </c>
      <c r="Q11" s="17">
        <f>('1-GNB'!Q7*'1-GNB'!Q11+'2-GNB'!Q7*'2-GNB'!Q11+'3-GNB'!Q7*'3-GNB'!Q11+'4-GNB'!Q7*'4-GNB'!Q11)/'GNB-summary'!Q7</f>
        <v>99.5186606471031</v>
      </c>
      <c r="R11" s="17">
        <f>('1-GNB'!R7*'1-GNB'!R11+'2-GNB'!R7*'2-GNB'!R11+'3-GNB'!R7*'3-GNB'!R11+'4-GNB'!R7*'4-GNB'!R11)/'GNB-summary'!R7</f>
        <v>97.76819672131147</v>
      </c>
      <c r="S11" s="17">
        <f>('1-GNB'!S7*'1-GNB'!S11+'2-GNB'!S7*'2-GNB'!S11+'3-GNB'!S7*'3-GNB'!S11+'4-GNB'!S7*'4-GNB'!S11)/'GNB-summary'!S7</f>
        <v>91.66666666666667</v>
      </c>
      <c r="T11" s="17">
        <f>('1-GNB'!T7*'1-GNB'!T11+'2-GNB'!T7*'2-GNB'!T11+'3-GNB'!T7*'3-GNB'!T11+'4-GNB'!T7*'4-GNB'!T11)/'GNB-summary'!T7</f>
        <v>52.6032640949555</v>
      </c>
      <c r="U11" s="17" t="s">
        <v>283</v>
      </c>
      <c r="V11" s="17" t="s">
        <v>283</v>
      </c>
      <c r="W11" s="17">
        <f>('1-GNB'!W7*'1-GNB'!W11+'2-GNB'!W7*'2-GNB'!W11+'3-GNB'!W7*'3-GNB'!W11+'4-GNB'!W7*'4-GNB'!W11)/'GNB-summary'!W7</f>
        <v>55.58746438746439</v>
      </c>
      <c r="X11" s="17" t="s">
        <v>283</v>
      </c>
      <c r="Y11" s="19">
        <f>('1-GNB'!Y7*'1-GNB'!Y11+'2-GNB'!Y7*'2-GNB'!Y11+'3-GNB'!Y7*'3-GNB'!Y11+'4-GNB'!Y7*'4-GNB'!Y11)/'GNB-summary'!Y7</f>
        <v>2.93132183908046</v>
      </c>
    </row>
    <row r="12" spans="1:25" s="15" customFormat="1" ht="19.5" customHeight="1">
      <c r="A12" s="442"/>
      <c r="B12" s="20" t="s">
        <v>35</v>
      </c>
      <c r="C12" s="150">
        <f>('1-GNB'!C7*'1-GNB'!C12+'2-GNB'!C7*'2-GNB'!C12+'3-GNB'!C7*'3-GNB'!C12+'4-GNB'!C7*'4-GNB'!C12)/'GNB-summary'!C7</f>
        <v>1.4876156217882834</v>
      </c>
      <c r="D12" s="150" t="s">
        <v>283</v>
      </c>
      <c r="E12" s="17">
        <f>('1-GNB'!E7*'1-GNB'!E12+'2-GNB'!E7*'2-GNB'!E12+'3-GNB'!E7*'3-GNB'!E12+'4-GNB'!E7*'4-GNB'!E12)/'GNB-summary'!E7</f>
        <v>75.30977653631285</v>
      </c>
      <c r="F12" s="17">
        <f>('1-GNB'!F7*'1-GNB'!F12+'2-GNB'!F7*'2-GNB'!F12+'3-GNB'!F7*'3-GNB'!F12+'4-GNB'!F7*'4-GNB'!F12)/'GNB-summary'!F7</f>
        <v>75.5845588235294</v>
      </c>
      <c r="G12" s="17">
        <f>('1-GNB'!G7*'1-GNB'!G12+'2-GNB'!G7*'2-GNB'!G12+'3-GNB'!G7*'3-GNB'!G12+'4-GNB'!G7*'4-GNB'!G12)/'GNB-summary'!G7</f>
        <v>87.61861033093174</v>
      </c>
      <c r="H12" s="17">
        <f>('1-GNB'!H7*'1-GNB'!H12+'2-GNB'!H7*'2-GNB'!H12+'3-GNB'!H7*'3-GNB'!H12+'4-GNB'!H7*'4-GNB'!H12)/'GNB-summary'!H7</f>
        <v>58.1399293286219</v>
      </c>
      <c r="I12" s="17" t="s">
        <v>283</v>
      </c>
      <c r="J12" s="17">
        <f>('1-GNB'!J7*'1-GNB'!J12+'2-GNB'!J7*'2-GNB'!J12+'3-GNB'!J7*'3-GNB'!J12+'4-GNB'!J7*'4-GNB'!J12)/'GNB-summary'!J7</f>
        <v>46.695904436860076</v>
      </c>
      <c r="K12" s="17">
        <f>('1-GNB'!K7*'1-GNB'!K12+'2-GNB'!K7*'2-GNB'!K12+'3-GNB'!K7*'3-GNB'!K12+'4-GNB'!K7*'4-GNB'!K12)/'GNB-summary'!K7</f>
        <v>3.347727272727273</v>
      </c>
      <c r="L12" s="17">
        <f>('1-GNB'!L7*'1-GNB'!L12+'2-GNB'!L7*'2-GNB'!L12+'3-GNB'!L7*'3-GNB'!L12+'4-GNB'!L7*'4-GNB'!L12)/'GNB-summary'!L7</f>
        <v>97.36391982182629</v>
      </c>
      <c r="M12" s="17">
        <f>('1-GNB'!M7*'1-GNB'!M12+'2-GNB'!M7*'2-GNB'!M12+'3-GNB'!M7*'3-GNB'!M12+'4-GNB'!M7*'4-GNB'!M12)/'GNB-summary'!M7</f>
        <v>86.51479820627803</v>
      </c>
      <c r="N12" s="17">
        <f>('1-GNB'!N7*'1-GNB'!N12+'2-GNB'!N7*'2-GNB'!N12+'3-GNB'!N7*'3-GNB'!N12+'4-GNB'!N7*'4-GNB'!N12)/'GNB-summary'!N7</f>
        <v>75.89771407837446</v>
      </c>
      <c r="O12" s="17">
        <f>('1-GNB'!O7*'1-GNB'!O12+'2-GNB'!O7*'2-GNB'!O12+'3-GNB'!O7*'3-GNB'!O12+'4-GNB'!O7*'4-GNB'!O12)/'GNB-summary'!O7</f>
        <v>3.877986179664363</v>
      </c>
      <c r="P12" s="17">
        <f>('1-GNB'!P7*'1-GNB'!P12+'2-GNB'!P7*'2-GNB'!P12+'3-GNB'!P7*'3-GNB'!P12+'4-GNB'!P7*'4-GNB'!P12)/'GNB-summary'!P7</f>
        <v>89.92</v>
      </c>
      <c r="Q12" s="17">
        <f>('1-GNB'!Q7*'1-GNB'!Q12+'2-GNB'!Q7*'2-GNB'!Q12+'3-GNB'!Q7*'3-GNB'!Q12+'4-GNB'!Q7*'4-GNB'!Q12)/'GNB-summary'!Q7</f>
        <v>94.12234762979685</v>
      </c>
      <c r="R12" s="17">
        <f>('1-GNB'!R7*'1-GNB'!R12+'2-GNB'!R7*'2-GNB'!R12+'3-GNB'!R7*'3-GNB'!R12+'4-GNB'!R7*'4-GNB'!R12)/'GNB-summary'!R7</f>
        <v>7.000655737704918</v>
      </c>
      <c r="S12" s="17">
        <f>('1-GNB'!S7*'1-GNB'!S12+'2-GNB'!S7*'2-GNB'!S12+'3-GNB'!S7*'3-GNB'!S12+'4-GNB'!S7*'4-GNB'!S12)/'GNB-summary'!S7</f>
        <v>58.37916666666667</v>
      </c>
      <c r="T12" s="17">
        <f>('1-GNB'!T7*'1-GNB'!T12+'2-GNB'!T7*'2-GNB'!T12+'3-GNB'!T7*'3-GNB'!T12+'4-GNB'!T7*'4-GNB'!T12)/'GNB-summary'!T7</f>
        <v>20.240949554896144</v>
      </c>
      <c r="U12" s="17" t="s">
        <v>283</v>
      </c>
      <c r="V12" s="17" t="s">
        <v>33</v>
      </c>
      <c r="W12" s="17">
        <f>('1-GNB'!W7*'1-GNB'!W12+'2-GNB'!W7*'2-GNB'!W12+'3-GNB'!W7*'3-GNB'!W12+'4-GNB'!W7*'4-GNB'!W12)/'GNB-summary'!W7</f>
        <v>0.7439458689458689</v>
      </c>
      <c r="X12" s="17" t="s">
        <v>283</v>
      </c>
      <c r="Y12" s="19">
        <f>('1-GNB'!Y7*'1-GNB'!Y12+'2-GNB'!Y7*'2-GNB'!Y12+'3-GNB'!Y7*'3-GNB'!Y12+'4-GNB'!Y7*'4-GNB'!Y12)/'GNB-summary'!Y7</f>
        <v>0.3160919540229885</v>
      </c>
    </row>
    <row r="13" spans="1:25" s="15" customFormat="1" ht="19.5" customHeight="1">
      <c r="A13" s="442"/>
      <c r="B13" s="20" t="s">
        <v>36</v>
      </c>
      <c r="C13" s="151">
        <f>('1-GNB'!C7*'1-GNB'!C13+'2-GNB'!C7*'2-GNB'!C13+'3-GNB'!C7*'3-GNB'!C13+'4-GNB'!C7*'4-GNB'!C13)/'GNB-summary'!C7</f>
        <v>0.2929599177800617</v>
      </c>
      <c r="D13" s="151">
        <f>('1-GNB'!D7*'1-GNB'!D13+'2-GNB'!D7*'2-GNB'!D13+'3-GNB'!D7*'3-GNB'!D13+'4-GNB'!D7*'4-GNB'!D13)/'GNB-summary'!D7</f>
        <v>13.93010752688172</v>
      </c>
      <c r="E13" s="21">
        <f>('1-GNB'!E7*'1-GNB'!E13+'2-GNB'!E7*'2-GNB'!E13+'3-GNB'!E7*'3-GNB'!E13+'4-GNB'!E7*'4-GNB'!E13)/'GNB-summary'!E7</f>
        <v>4.191899441340782</v>
      </c>
      <c r="F13" s="21">
        <f>('1-GNB'!F7*'1-GNB'!F13+'2-GNB'!F7*'2-GNB'!F13+'3-GNB'!F7*'3-GNB'!F13+'4-GNB'!F7*'4-GNB'!F13)/'GNB-summary'!F7</f>
        <v>73.96323529411765</v>
      </c>
      <c r="G13" s="21">
        <f>('1-GNB'!G7*'1-GNB'!G13+'2-GNB'!G7*'2-GNB'!G13+'3-GNB'!G7*'3-GNB'!G13+'4-GNB'!G7*'4-GNB'!G13)/'GNB-summary'!G7</f>
        <v>32.70490902430089</v>
      </c>
      <c r="H13" s="21">
        <f>('1-GNB'!H7*'1-GNB'!H13+'2-GNB'!H7*'2-GNB'!H13+'3-GNB'!H7*'3-GNB'!H13+'4-GNB'!H7*'4-GNB'!H13)/'GNB-summary'!H7</f>
        <v>21.525441696113074</v>
      </c>
      <c r="I13" s="21">
        <f>('1-GNB'!I7*'1-GNB'!I13+'2-GNB'!I7*'2-GNB'!I13+'3-GNB'!I7*'3-GNB'!I13+'4-GNB'!I7*'4-GNB'!I13)/'GNB-summary'!I7</f>
        <v>56.84117647058824</v>
      </c>
      <c r="J13" s="21">
        <f>('1-GNB'!J7*'1-GNB'!J13+'2-GNB'!J7*'2-GNB'!J13+'3-GNB'!J7*'3-GNB'!J13+'4-GNB'!J7*'4-GNB'!J13)/'GNB-summary'!J7</f>
        <v>1.9515358361774742</v>
      </c>
      <c r="K13" s="21">
        <f>('1-GNB'!K7*'1-GNB'!K13+'2-GNB'!K7*'2-GNB'!K13+'3-GNB'!K7*'3-GNB'!K13+'4-GNB'!K7*'4-GNB'!K13)/'GNB-summary'!K7</f>
        <v>6.803409090909091</v>
      </c>
      <c r="L13" s="21" t="s">
        <v>33</v>
      </c>
      <c r="M13" s="21">
        <f>('1-GNB'!M7*'1-GNB'!M13+'2-GNB'!M7*'2-GNB'!M13+'3-GNB'!M7*'3-GNB'!M13+'4-GNB'!M7*'4-GNB'!M13)/'GNB-summary'!M7</f>
        <v>60.98071748878924</v>
      </c>
      <c r="N13" s="21">
        <f>('1-GNB'!N7*'1-GNB'!N13+'2-GNB'!N7*'2-GNB'!N13+'3-GNB'!N7*'3-GNB'!N13+'4-GNB'!N7*'4-GNB'!N13)/'GNB-summary'!N7</f>
        <v>71.00718432510885</v>
      </c>
      <c r="O13" s="21">
        <f>('1-GNB'!O7*'1-GNB'!O13+'2-GNB'!O7*'2-GNB'!O13+'3-GNB'!O7*'3-GNB'!O13+'4-GNB'!O7*'4-GNB'!O13)/'GNB-summary'!O7</f>
        <v>1.1688055281342546</v>
      </c>
      <c r="P13" s="21">
        <f>('1-GNB'!P7*'1-GNB'!P13+'2-GNB'!P7*'2-GNB'!P13+'3-GNB'!P7*'3-GNB'!P13+'4-GNB'!P7*'4-GNB'!P13)/'GNB-summary'!P7</f>
        <v>88.33833333333334</v>
      </c>
      <c r="Q13" s="21">
        <f>('1-GNB'!Q7*'1-GNB'!Q13+'2-GNB'!Q7*'2-GNB'!Q13+'3-GNB'!Q7*'3-GNB'!Q13+'4-GNB'!Q7*'4-GNB'!Q13)/'GNB-summary'!Q7</f>
        <v>71.87306245297216</v>
      </c>
      <c r="R13" s="21">
        <f>('1-GNB'!R7*'1-GNB'!R13+'2-GNB'!R7*'2-GNB'!R13+'3-GNB'!R7*'3-GNB'!R13+'4-GNB'!R7*'4-GNB'!R13)/'GNB-summary'!R7</f>
        <v>4.22327868852459</v>
      </c>
      <c r="S13" s="21">
        <f>('1-GNB'!S7*'1-GNB'!S13+'2-GNB'!S7*'2-GNB'!S13+'3-GNB'!S7*'3-GNB'!S13+'4-GNB'!S7*'4-GNB'!S13)/'GNB-summary'!S7</f>
        <v>9.73611111111111</v>
      </c>
      <c r="T13" s="21">
        <f>('1-GNB'!T7*'1-GNB'!T13+'2-GNB'!T7*'2-GNB'!T13+'3-GNB'!T7*'3-GNB'!T13+'4-GNB'!T7*'4-GNB'!T13)/'GNB-summary'!T7</f>
        <v>20.356379821958456</v>
      </c>
      <c r="U13" s="21" t="s">
        <v>283</v>
      </c>
      <c r="V13" s="21" t="s">
        <v>283</v>
      </c>
      <c r="W13" s="21">
        <f>('1-GNB'!W7*'1-GNB'!W13+'2-GNB'!W7*'2-GNB'!W13+'3-GNB'!W7*'3-GNB'!W13+'4-GNB'!W7*'4-GNB'!W13)/'GNB-summary'!W7</f>
        <v>0.13091168091168093</v>
      </c>
      <c r="X13" s="21">
        <f>('1-GNB'!X7*'1-GNB'!X13+'2-GNB'!X7*'2-GNB'!X13+'3-GNB'!X7*'3-GNB'!X13+'4-GNB'!X7*'4-GNB'!X13)/'GNB-summary'!X7</f>
        <v>4.3999999999999995</v>
      </c>
      <c r="Y13" s="23">
        <f>('1-GNB'!Y7*'1-GNB'!Y13+'2-GNB'!Y7*'2-GNB'!Y13+'3-GNB'!Y7*'3-GNB'!Y13+'4-GNB'!Y7*'4-GNB'!Y13)/'GNB-summary'!Y7</f>
        <v>0</v>
      </c>
    </row>
    <row r="14" spans="1:25" s="15" customFormat="1" ht="19.5" customHeight="1">
      <c r="A14" s="442"/>
      <c r="B14" s="20" t="s">
        <v>37</v>
      </c>
      <c r="C14" s="150">
        <f>('1-GNB'!C7*'1-GNB'!C14+'2-GNB'!C7*'2-GNB'!C14+'3-GNB'!C7*'3-GNB'!C14+'4-GNB'!C7*'4-GNB'!C14)/'GNB-summary'!C7</f>
        <v>43.66243576567318</v>
      </c>
      <c r="D14" s="150" t="s">
        <v>283</v>
      </c>
      <c r="E14" s="17">
        <f>('1-GNB'!E7*'1-GNB'!E14+'2-GNB'!E7*'2-GNB'!E14+'3-GNB'!E7*'3-GNB'!E14+'4-GNB'!E7*'4-GNB'!E14)/'GNB-summary'!E7</f>
        <v>95.781843575419</v>
      </c>
      <c r="F14" s="17">
        <f>('1-GNB'!F7*'1-GNB'!F14+'2-GNB'!F7*'2-GNB'!F14+'3-GNB'!F7*'3-GNB'!F14+'4-GNB'!F7*'4-GNB'!F14)/'GNB-summary'!F7</f>
        <v>98.38088235294117</v>
      </c>
      <c r="G14" s="17">
        <f>('1-GNB'!G7*'1-GNB'!G14+'2-GNB'!G7*'2-GNB'!G14+'3-GNB'!G7*'3-GNB'!G14+'4-GNB'!G7*'4-GNB'!G14)/'GNB-summary'!G7</f>
        <v>90.54523140798632</v>
      </c>
      <c r="H14" s="17">
        <f>('1-GNB'!H7*'1-GNB'!H14+'2-GNB'!H7*'2-GNB'!H14+'3-GNB'!H7*'3-GNB'!H14+'4-GNB'!H7*'4-GNB'!H14)/'GNB-summary'!H7</f>
        <v>94.04028268551237</v>
      </c>
      <c r="I14" s="17" t="s">
        <v>283</v>
      </c>
      <c r="J14" s="17">
        <f>('1-GNB'!J7*'1-GNB'!J14+'2-GNB'!J7*'2-GNB'!J14+'3-GNB'!J7*'3-GNB'!J14+'4-GNB'!J7*'4-GNB'!J14)/'GNB-summary'!J7</f>
        <v>94.91860068259386</v>
      </c>
      <c r="K14" s="17">
        <f>('1-GNB'!K7*'1-GNB'!K14+'2-GNB'!K7*'2-GNB'!K14+'3-GNB'!K7*'3-GNB'!K14+'4-GNB'!K7*'4-GNB'!K14)/'GNB-summary'!K7</f>
        <v>44.86818181818182</v>
      </c>
      <c r="L14" s="17" t="s">
        <v>283</v>
      </c>
      <c r="M14" s="17">
        <f>('1-GNB'!M7*'1-GNB'!M14+'2-GNB'!M7*'2-GNB'!M14+'3-GNB'!M7*'3-GNB'!M14+'4-GNB'!M7*'4-GNB'!M14)/'GNB-summary'!M7</f>
        <v>98.5372197309417</v>
      </c>
      <c r="N14" s="17">
        <f>('1-GNB'!N7*'1-GNB'!N14+'2-GNB'!N7*'2-GNB'!N14+'3-GNB'!N7*'3-GNB'!N14+'4-GNB'!N7*'4-GNB'!N14)/'GNB-summary'!N7</f>
        <v>92.50152394775034</v>
      </c>
      <c r="O14" s="17">
        <f>('1-GNB'!O7*'1-GNB'!O14+'2-GNB'!O7*'2-GNB'!O14+'3-GNB'!O7*'3-GNB'!O14+'4-GNB'!O7*'4-GNB'!O14)/'GNB-summary'!O7</f>
        <v>88.87857847976308</v>
      </c>
      <c r="P14" s="17">
        <f>('1-GNB'!P7*'1-GNB'!P14+'2-GNB'!P7*'2-GNB'!P14+'3-GNB'!P7*'3-GNB'!P14+'4-GNB'!P7*'4-GNB'!P14)/'GNB-summary'!P7</f>
        <v>89.57166666666667</v>
      </c>
      <c r="Q14" s="17">
        <f>('1-GNB'!Q7*'1-GNB'!Q14+'2-GNB'!Q7*'2-GNB'!Q14+'3-GNB'!Q7*'3-GNB'!Q14+'4-GNB'!Q7*'4-GNB'!Q14)/'GNB-summary'!Q7</f>
        <v>95.83905191873589</v>
      </c>
      <c r="R14" s="17">
        <f>('1-GNB'!R7*'1-GNB'!R14+'2-GNB'!R7*'2-GNB'!R14+'3-GNB'!R7*'3-GNB'!R14+'4-GNB'!R7*'4-GNB'!R14)/'GNB-summary'!R7</f>
        <v>95.40918032786885</v>
      </c>
      <c r="S14" s="17">
        <f>('1-GNB'!S7*'1-GNB'!S14+'2-GNB'!S7*'2-GNB'!S14+'3-GNB'!S7*'3-GNB'!S14+'4-GNB'!S7*'4-GNB'!S14)/'GNB-summary'!S7</f>
        <v>88.87777777777778</v>
      </c>
      <c r="T14" s="17">
        <f>('1-GNB'!T7*'1-GNB'!T14+'2-GNB'!T7*'2-GNB'!T14+'3-GNB'!T7*'3-GNB'!T14+'4-GNB'!T7*'4-GNB'!T14)/'GNB-summary'!T7</f>
        <v>63.300890207715135</v>
      </c>
      <c r="U14" s="17">
        <f>('1-GNB'!U7*'1-GNB'!U14+'2-GNB'!U7*'2-GNB'!U14+'3-GNB'!U7*'3-GNB'!U14+'4-GNB'!U7*'4-GNB'!U14)/'GNB-summary'!U7</f>
        <v>94.05034584980238</v>
      </c>
      <c r="V14" s="17">
        <f>('1-GNB'!V7*'1-GNB'!V14+'2-GNB'!V7*'2-GNB'!V14+'3-GNB'!V7*'3-GNB'!V14+'4-GNB'!V7*'4-GNB'!V14)/'GNB-summary'!V7</f>
        <v>98.3780260707635</v>
      </c>
      <c r="W14" s="17">
        <f>('1-GNB'!W7*'1-GNB'!W14+'2-GNB'!W7*'2-GNB'!W14+'3-GNB'!W7*'3-GNB'!W14+'4-GNB'!W7*'4-GNB'!W14)/'GNB-summary'!W7</f>
        <v>69.79166666666667</v>
      </c>
      <c r="X14" s="17">
        <f>('1-GNB'!X7*'1-GNB'!X14+'2-GNB'!X7*'2-GNB'!X14+'3-GNB'!X7*'3-GNB'!X14+'4-GNB'!X7*'4-GNB'!X14)/'GNB-summary'!X7</f>
        <v>81.60882352941177</v>
      </c>
      <c r="Y14" s="19">
        <f>('1-GNB'!Y7*'1-GNB'!Y14+'2-GNB'!Y7*'2-GNB'!Y14+'3-GNB'!Y7*'3-GNB'!Y14+'4-GNB'!Y7*'4-GNB'!Y14)/'GNB-summary'!Y7</f>
        <v>50.11810344827586</v>
      </c>
    </row>
    <row r="15" spans="1:25" s="15" customFormat="1" ht="19.5" customHeight="1">
      <c r="A15" s="442"/>
      <c r="B15" s="20" t="s">
        <v>38</v>
      </c>
      <c r="C15" s="150">
        <f>('1-GNB'!C7*'1-GNB'!C15+'2-GNB'!C7*'2-GNB'!C15+'3-GNB'!C7*'3-GNB'!C15+'4-GNB'!C7*'4-GNB'!C15)/'GNB-summary'!C7</f>
        <v>20.922661870503596</v>
      </c>
      <c r="D15" s="150">
        <f>('1-GNB'!D7*'1-GNB'!D15+'2-GNB'!D7*'2-GNB'!D15+'3-GNB'!D7*'3-GNB'!D15+'4-GNB'!D7*'4-GNB'!D15)/'GNB-summary'!D7</f>
        <v>75.95161290322581</v>
      </c>
      <c r="E15" s="17">
        <f>('1-GNB'!E7*'1-GNB'!E15+'2-GNB'!E7*'2-GNB'!E15+'3-GNB'!E7*'3-GNB'!E15+'4-GNB'!E7*'4-GNB'!E15)/'GNB-summary'!E7</f>
        <v>89.6399441340782</v>
      </c>
      <c r="F15" s="17">
        <f>('1-GNB'!F7*'1-GNB'!F15+'2-GNB'!F7*'2-GNB'!F15+'3-GNB'!F7*'3-GNB'!F15+'4-GNB'!F7*'4-GNB'!F15)/'GNB-summary'!F7</f>
        <v>79.40441176470588</v>
      </c>
      <c r="G15" s="17">
        <f>('1-GNB'!G7*'1-GNB'!G15+'2-GNB'!G7*'2-GNB'!G15+'3-GNB'!G7*'3-GNB'!G15+'4-GNB'!G7*'4-GNB'!G15)/'GNB-summary'!G7</f>
        <v>66.21841494687996</v>
      </c>
      <c r="H15" s="17">
        <f>('1-GNB'!H7*'1-GNB'!H15+'2-GNB'!H7*'2-GNB'!H15+'3-GNB'!H7*'3-GNB'!H15+'4-GNB'!H7*'4-GNB'!H15)/'GNB-summary'!H7</f>
        <v>74.21872791519434</v>
      </c>
      <c r="I15" s="17">
        <f>('1-GNB'!I7*'1-GNB'!I15+'2-GNB'!I7*'2-GNB'!I15+'3-GNB'!I7*'3-GNB'!I15+'4-GNB'!I7*'4-GNB'!I15)/'GNB-summary'!I7</f>
        <v>94.11764705882354</v>
      </c>
      <c r="J15" s="17">
        <f>('1-GNB'!J7*'1-GNB'!J15+'2-GNB'!J7*'2-GNB'!J15+'3-GNB'!J7*'3-GNB'!J15+'4-GNB'!J7*'4-GNB'!J15)/'GNB-summary'!J7</f>
        <v>58.109726962457344</v>
      </c>
      <c r="K15" s="17">
        <f>('1-GNB'!K7*'1-GNB'!K15+'2-GNB'!K7*'2-GNB'!K15+'3-GNB'!K7*'3-GNB'!K15+'4-GNB'!K7*'4-GNB'!K15)/'GNB-summary'!K7</f>
        <v>19.288636363636364</v>
      </c>
      <c r="L15" s="17" t="s">
        <v>283</v>
      </c>
      <c r="M15" s="17">
        <f>('1-GNB'!M7*'1-GNB'!M15+'2-GNB'!M7*'2-GNB'!M15+'3-GNB'!M7*'3-GNB'!M15+'4-GNB'!M7*'4-GNB'!M15)/'GNB-summary'!M7</f>
        <v>83.32421524663677</v>
      </c>
      <c r="N15" s="17">
        <f>('1-GNB'!N7*'1-GNB'!N15+'2-GNB'!N7*'2-GNB'!N15+'3-GNB'!N7*'3-GNB'!N15+'4-GNB'!N7*'4-GNB'!N15)/'GNB-summary'!N7</f>
        <v>76.56066763425254</v>
      </c>
      <c r="O15" s="17">
        <f>('1-GNB'!O7*'1-GNB'!O15+'2-GNB'!O7*'2-GNB'!O15+'3-GNB'!O7*'3-GNB'!O15+'4-GNB'!O7*'4-GNB'!O15)/'GNB-summary'!O7</f>
        <v>45.87936821322804</v>
      </c>
      <c r="P15" s="17">
        <f>('1-GNB'!P7*'1-GNB'!P15+'2-GNB'!P7*'2-GNB'!P15+'3-GNB'!P7*'3-GNB'!P15+'4-GNB'!P7*'4-GNB'!P15)/'GNB-summary'!P7</f>
        <v>95.49499999999999</v>
      </c>
      <c r="Q15" s="17">
        <f>('1-GNB'!Q7*'1-GNB'!Q15+'2-GNB'!Q7*'2-GNB'!Q15+'3-GNB'!Q7*'3-GNB'!Q15+'4-GNB'!Q7*'4-GNB'!Q15)/'GNB-summary'!Q7</f>
        <v>66.24115876598947</v>
      </c>
      <c r="R15" s="17">
        <f>('1-GNB'!R7*'1-GNB'!R15+'2-GNB'!R7*'2-GNB'!R15+'3-GNB'!R7*'3-GNB'!R15+'4-GNB'!R7*'4-GNB'!R15)/'GNB-summary'!R7</f>
        <v>88.83016393442624</v>
      </c>
      <c r="S15" s="17">
        <f>('1-GNB'!S7*'1-GNB'!S15+'2-GNB'!S7*'2-GNB'!S15+'3-GNB'!S7*'3-GNB'!S15+'4-GNB'!S7*'4-GNB'!S15)/'GNB-summary'!S7</f>
        <v>52.75694444444444</v>
      </c>
      <c r="T15" s="17">
        <f>('1-GNB'!T7*'1-GNB'!T15+'2-GNB'!T7*'2-GNB'!T15+'3-GNB'!T7*'3-GNB'!T15+'4-GNB'!T7*'4-GNB'!T15)/'GNB-summary'!T7</f>
        <v>36.400296735905044</v>
      </c>
      <c r="U15" s="17">
        <f>('1-GNB'!U7*'1-GNB'!U15+'2-GNB'!U7*'2-GNB'!U15+'3-GNB'!U7*'3-GNB'!U15+'4-GNB'!U7*'4-GNB'!U15)/'GNB-summary'!U7</f>
        <v>72.91921936758894</v>
      </c>
      <c r="V15" s="17" t="s">
        <v>33</v>
      </c>
      <c r="W15" s="17">
        <f>('1-GNB'!W7*'1-GNB'!W15+'2-GNB'!W7*'2-GNB'!W15+'3-GNB'!W7*'3-GNB'!W15+'4-GNB'!W7*'4-GNB'!W15)/'GNB-summary'!W7</f>
        <v>27.763532763532762</v>
      </c>
      <c r="X15" s="17">
        <f>('1-GNB'!X7*'1-GNB'!X15+'2-GNB'!X7*'2-GNB'!X15+'3-GNB'!X7*'3-GNB'!X15+'4-GNB'!X7*'4-GNB'!X15)/'GNB-summary'!X7</f>
        <v>97.06617647058823</v>
      </c>
      <c r="Y15" s="19">
        <f>('1-GNB'!Y7*'1-GNB'!Y15+'2-GNB'!Y7*'2-GNB'!Y15+'3-GNB'!Y7*'3-GNB'!Y15+'4-GNB'!Y7*'4-GNB'!Y15)/'GNB-summary'!Y7</f>
        <v>1.1310344827586207</v>
      </c>
    </row>
    <row r="16" spans="1:25" s="15" customFormat="1" ht="19.5" customHeight="1">
      <c r="A16" s="442"/>
      <c r="B16" s="20" t="s">
        <v>39</v>
      </c>
      <c r="C16" s="150">
        <f>('1-GNB'!C7*'1-GNB'!C16+'2-GNB'!C7*'2-GNB'!C16+'3-GNB'!C7*'3-GNB'!C16+'4-GNB'!C7*'4-GNB'!C16)/'GNB-summary'!C7</f>
        <v>96.16808838643371</v>
      </c>
      <c r="D16" s="150" t="s">
        <v>33</v>
      </c>
      <c r="E16" s="17">
        <f>('1-GNB'!E7*'1-GNB'!E16+'2-GNB'!E7*'2-GNB'!E16+'3-GNB'!E7*'3-GNB'!E16+'4-GNB'!E7*'4-GNB'!E16)/'GNB-summary'!E7</f>
        <v>67.31843575418995</v>
      </c>
      <c r="F16" s="17">
        <f>('1-GNB'!F7*'1-GNB'!F16+'2-GNB'!F7*'2-GNB'!F16+'3-GNB'!F7*'3-GNB'!F16+'4-GNB'!F7*'4-GNB'!F16)/'GNB-summary'!F7</f>
        <v>100</v>
      </c>
      <c r="G16" s="17">
        <f>('1-GNB'!G7*'1-GNB'!G16+'2-GNB'!G7*'2-GNB'!G16+'3-GNB'!G7*'3-GNB'!G16+'4-GNB'!G7*'4-GNB'!G16)/'GNB-summary'!G7</f>
        <v>98.52726828672608</v>
      </c>
      <c r="H16" s="17">
        <f>('1-GNB'!H7*'1-GNB'!H16+'2-GNB'!H7*'2-GNB'!H16+'3-GNB'!H7*'3-GNB'!H16+'4-GNB'!H7*'4-GNB'!H16)/'GNB-summary'!H7</f>
        <v>97.21519434628976</v>
      </c>
      <c r="I16" s="17" t="s">
        <v>33</v>
      </c>
      <c r="J16" s="17">
        <f>('1-GNB'!J7*'1-GNB'!J16+'2-GNB'!J7*'2-GNB'!J16+'3-GNB'!J7*'3-GNB'!J16+'4-GNB'!J7*'4-GNB'!J16)/'GNB-summary'!J7</f>
        <v>99.10887372013653</v>
      </c>
      <c r="K16" s="17">
        <f>('1-GNB'!K7*'1-GNB'!K16+'2-GNB'!K7*'2-GNB'!K16+'3-GNB'!K7*'3-GNB'!K16+'4-GNB'!K7*'4-GNB'!K16)/'GNB-summary'!K7</f>
        <v>40.90909090909091</v>
      </c>
      <c r="L16" s="17" t="s">
        <v>283</v>
      </c>
      <c r="M16" s="17">
        <f>('1-GNB'!M7*'1-GNB'!M16+'2-GNB'!M7*'2-GNB'!M16+'3-GNB'!M7*'3-GNB'!M16+'4-GNB'!M7*'4-GNB'!M16)/'GNB-summary'!M7</f>
        <v>98.52466367713005</v>
      </c>
      <c r="N16" s="17">
        <f>('1-GNB'!N7*'1-GNB'!N16+'2-GNB'!N7*'2-GNB'!N16+'3-GNB'!N7*'3-GNB'!N16+'4-GNB'!N7*'4-GNB'!N16)/'GNB-summary'!N7</f>
        <v>97.27398403483308</v>
      </c>
      <c r="O16" s="17">
        <f>('1-GNB'!O7*'1-GNB'!O16+'2-GNB'!O7*'2-GNB'!O16+'3-GNB'!O7*'3-GNB'!O16+'4-GNB'!O7*'4-GNB'!O16)/'GNB-summary'!O7</f>
        <v>98.4567620927937</v>
      </c>
      <c r="P16" s="17">
        <f>('1-GNB'!P7*'1-GNB'!P16+'2-GNB'!P7*'2-GNB'!P16+'3-GNB'!P7*'3-GNB'!P16+'4-GNB'!P7*'4-GNB'!P16)/'GNB-summary'!P7</f>
        <v>98.20166666666667</v>
      </c>
      <c r="Q16" s="17">
        <f>('1-GNB'!Q7*'1-GNB'!Q16+'2-GNB'!Q7*'2-GNB'!Q16+'3-GNB'!Q7*'3-GNB'!Q16+'4-GNB'!Q7*'4-GNB'!Q16)/'GNB-summary'!Q7</f>
        <v>98.07261098570353</v>
      </c>
      <c r="R16" s="17">
        <f>('1-GNB'!R7*'1-GNB'!R16+'2-GNB'!R7*'2-GNB'!R16+'3-GNB'!R7*'3-GNB'!R16+'4-GNB'!R7*'4-GNB'!R16)/'GNB-summary'!R7</f>
        <v>98.56852459016395</v>
      </c>
      <c r="S16" s="17">
        <f>('1-GNB'!S7*'1-GNB'!S16+'2-GNB'!S7*'2-GNB'!S16+'3-GNB'!S7*'3-GNB'!S16+'4-GNB'!S7*'4-GNB'!S16)/'GNB-summary'!S7</f>
        <v>100</v>
      </c>
      <c r="T16" s="17">
        <f>('1-GNB'!T7*'1-GNB'!T16+'2-GNB'!T7*'2-GNB'!T16+'3-GNB'!T7*'3-GNB'!T16+'4-GNB'!T7*'4-GNB'!T16)/'GNB-summary'!T7</f>
        <v>76.25163204747774</v>
      </c>
      <c r="U16" s="17">
        <f>('1-GNB'!U7*'1-GNB'!U16+'2-GNB'!U7*'2-GNB'!U16+'3-GNB'!U7*'3-GNB'!U16+'4-GNB'!U7*'4-GNB'!U16)/'GNB-summary'!U7</f>
        <v>93.95765810276679</v>
      </c>
      <c r="V16" s="17" t="s">
        <v>283</v>
      </c>
      <c r="W16" s="17">
        <f>('1-GNB'!W7*'1-GNB'!W16+'2-GNB'!W7*'2-GNB'!W16+'3-GNB'!W7*'3-GNB'!W16+'4-GNB'!W7*'4-GNB'!W16)/'GNB-summary'!W7</f>
        <v>98.55306267806267</v>
      </c>
      <c r="X16" s="17" t="s">
        <v>283</v>
      </c>
      <c r="Y16" s="19">
        <f>('1-GNB'!Y7*'1-GNB'!Y16+'2-GNB'!Y7*'2-GNB'!Y16+'3-GNB'!Y7*'3-GNB'!Y16+'4-GNB'!Y7*'4-GNB'!Y16)/'GNB-summary'!Y7</f>
        <v>1.9275862068965517</v>
      </c>
    </row>
    <row r="17" spans="1:25" s="15" customFormat="1" ht="19.5" customHeight="1">
      <c r="A17" s="442"/>
      <c r="B17" s="20" t="s">
        <v>40</v>
      </c>
      <c r="C17" s="151">
        <f>('1-GNB'!C7*'1-GNB'!C17+'2-GNB'!C7*'2-GNB'!C17+'3-GNB'!C7*'3-GNB'!C17+'4-GNB'!C7*'4-GNB'!C17)/'GNB-summary'!C7</f>
        <v>17.25590955806783</v>
      </c>
      <c r="D17" s="151">
        <f>('1-GNB'!D7*'1-GNB'!D17+'2-GNB'!D7*'2-GNB'!D17+'3-GNB'!D7*'3-GNB'!D17+'4-GNB'!D7*'4-GNB'!D17)/'GNB-summary'!D7</f>
        <v>83.84946236559139</v>
      </c>
      <c r="E17" s="21">
        <f>('1-GNB'!E7*'1-GNB'!E17+'2-GNB'!E7*'2-GNB'!E17+'3-GNB'!E7*'3-GNB'!E17+'4-GNB'!E7*'4-GNB'!E17)/'GNB-summary'!E7</f>
        <v>56.332402234636874</v>
      </c>
      <c r="F17" s="21">
        <f>('1-GNB'!F7*'1-GNB'!F17+'2-GNB'!F7*'2-GNB'!F17+'3-GNB'!F7*'3-GNB'!F17+'4-GNB'!F7*'4-GNB'!F17)/'GNB-summary'!F7</f>
        <v>66.13382352941177</v>
      </c>
      <c r="G17" s="21">
        <f>('1-GNB'!G7*'1-GNB'!G17+'2-GNB'!G7*'2-GNB'!G17+'3-GNB'!G7*'3-GNB'!G17+'4-GNB'!G7*'4-GNB'!G17)/'GNB-summary'!G7</f>
        <v>31.66997191354256</v>
      </c>
      <c r="H17" s="21">
        <f>('1-GNB'!H7*'1-GNB'!H17+'2-GNB'!H7*'2-GNB'!H17+'3-GNB'!H7*'3-GNB'!H17+'4-GNB'!H7*'4-GNB'!H17)/'GNB-summary'!H7</f>
        <v>56.21378091872791</v>
      </c>
      <c r="I17" s="21">
        <f>('1-GNB'!I7*'1-GNB'!I17+'2-GNB'!I7*'2-GNB'!I17+'3-GNB'!I7*'3-GNB'!I17+'4-GNB'!I7*'4-GNB'!I17)/'GNB-summary'!I7</f>
        <v>88.22941176470587</v>
      </c>
      <c r="J17" s="21">
        <f>('1-GNB'!J7*'1-GNB'!J17+'2-GNB'!J7*'2-GNB'!J17+'3-GNB'!J7*'3-GNB'!J17+'4-GNB'!J7*'4-GNB'!J17)/'GNB-summary'!J7</f>
        <v>50.28430034129693</v>
      </c>
      <c r="K17" s="21">
        <f>('1-GNB'!K7*'1-GNB'!K17+'2-GNB'!K7*'2-GNB'!K17+'3-GNB'!K7*'3-GNB'!K17+'4-GNB'!K7*'4-GNB'!K17)/'GNB-summary'!K7</f>
        <v>52.93181818181818</v>
      </c>
      <c r="L17" s="21" t="s">
        <v>33</v>
      </c>
      <c r="M17" s="21">
        <f>('1-GNB'!M7*'1-GNB'!M17+'2-GNB'!M7*'2-GNB'!M17+'3-GNB'!M7*'3-GNB'!M17+'4-GNB'!M7*'4-GNB'!M17)/'GNB-summary'!M7</f>
        <v>64.10269058295965</v>
      </c>
      <c r="N17" s="21">
        <f>('1-GNB'!N7*'1-GNB'!N17+'2-GNB'!N7*'2-GNB'!N17+'3-GNB'!N7*'3-GNB'!N17+'4-GNB'!N7*'4-GNB'!N17)/'GNB-summary'!N7</f>
        <v>56.124201741654566</v>
      </c>
      <c r="O17" s="21">
        <f>('1-GNB'!O7*'1-GNB'!O17+'2-GNB'!O7*'2-GNB'!O17+'3-GNB'!O7*'3-GNB'!O17+'4-GNB'!O7*'4-GNB'!O17)/'GNB-summary'!O7</f>
        <v>61.27058242843041</v>
      </c>
      <c r="P17" s="21">
        <f>('1-GNB'!P7*'1-GNB'!P17+'2-GNB'!P7*'2-GNB'!P17+'3-GNB'!P7*'3-GNB'!P17+'4-GNB'!P7*'4-GNB'!P17)/'GNB-summary'!P7</f>
        <v>94.98166666666665</v>
      </c>
      <c r="Q17" s="21">
        <f>('1-GNB'!Q7*'1-GNB'!Q17+'2-GNB'!Q7*'2-GNB'!Q17+'3-GNB'!Q7*'3-GNB'!Q17+'4-GNB'!Q7*'4-GNB'!Q17)/'GNB-summary'!Q7</f>
        <v>68.73686982693755</v>
      </c>
      <c r="R17" s="21">
        <f>('1-GNB'!R7*'1-GNB'!R17+'2-GNB'!R7*'2-GNB'!R17+'3-GNB'!R7*'3-GNB'!R17+'4-GNB'!R7*'4-GNB'!R17)/'GNB-summary'!R7</f>
        <v>93.11639344262295</v>
      </c>
      <c r="S17" s="21">
        <f>('1-GNB'!S7*'1-GNB'!S17+'2-GNB'!S7*'2-GNB'!S17+'3-GNB'!S7*'3-GNB'!S17+'4-GNB'!S7*'4-GNB'!S17)/'GNB-summary'!S7</f>
        <v>50.00833333333333</v>
      </c>
      <c r="T17" s="21">
        <f>('1-GNB'!T7*'1-GNB'!T17+'2-GNB'!T7*'2-GNB'!T17+'3-GNB'!T7*'3-GNB'!T17+'4-GNB'!T7*'4-GNB'!T17)/'GNB-summary'!T7</f>
        <v>67.526706231454</v>
      </c>
      <c r="U17" s="21">
        <f>('1-GNB'!U7*'1-GNB'!U17+'2-GNB'!U7*'2-GNB'!U17+'3-GNB'!U7*'3-GNB'!U17+'4-GNB'!U7*'4-GNB'!U17)/'GNB-summary'!U7</f>
        <v>85.67334486166008</v>
      </c>
      <c r="V17" s="21" t="s">
        <v>33</v>
      </c>
      <c r="W17" s="21">
        <f>('1-GNB'!W7*'1-GNB'!W17+'2-GNB'!W7*'2-GNB'!W17+'3-GNB'!W7*'3-GNB'!W17+'4-GNB'!W7*'4-GNB'!W17)/'GNB-summary'!W7</f>
        <v>27.0247150997151</v>
      </c>
      <c r="X17" s="21">
        <f>('1-GNB'!X7*'1-GNB'!X17+'2-GNB'!X7*'2-GNB'!X17+'3-GNB'!X7*'3-GNB'!X17+'4-GNB'!X7*'4-GNB'!X17)/'GNB-summary'!X7</f>
        <v>22.04705882352941</v>
      </c>
      <c r="Y17" s="23">
        <f>('1-GNB'!Y7*'1-GNB'!Y17+'2-GNB'!Y7*'2-GNB'!Y17+'3-GNB'!Y7*'3-GNB'!Y17+'4-GNB'!Y7*'4-GNB'!Y17)/'GNB-summary'!Y7</f>
        <v>4.591954022988506</v>
      </c>
    </row>
    <row r="18" spans="1:25" s="15" customFormat="1" ht="19.5" customHeight="1" thickBot="1">
      <c r="A18" s="442"/>
      <c r="B18" s="25" t="s">
        <v>41</v>
      </c>
      <c r="C18" s="152">
        <f>('1-GNB'!C7*'1-GNB'!C18+'2-GNB'!C7*'2-GNB'!C18+'3-GNB'!C7*'3-GNB'!C18+'4-GNB'!C7*'4-GNB'!C18)/'GNB-summary'!C7</f>
        <v>17.877800616649537</v>
      </c>
      <c r="D18" s="157" t="s">
        <v>33</v>
      </c>
      <c r="E18" s="26">
        <f>('1-GNB'!E7*'1-GNB'!E18+'2-GNB'!E7*'2-GNB'!E18+'3-GNB'!E7*'3-GNB'!E18+'4-GNB'!E7*'4-GNB'!E18)/'GNB-summary'!E7</f>
        <v>71.8759776536313</v>
      </c>
      <c r="F18" s="26">
        <f>('1-GNB'!F7*'1-GNB'!F18+'2-GNB'!F7*'2-GNB'!F18+'3-GNB'!F7*'3-GNB'!F18+'4-GNB'!F7*'4-GNB'!F18)/'GNB-summary'!F7</f>
        <v>76.78014705882353</v>
      </c>
      <c r="G18" s="26">
        <f>('1-GNB'!G7*'1-GNB'!G18+'2-GNB'!G7*'2-GNB'!G18+'3-GNB'!G7*'3-GNB'!G18+'4-GNB'!G7*'4-GNB'!G18)/'GNB-summary'!G7</f>
        <v>37.02526560019538</v>
      </c>
      <c r="H18" s="26">
        <f>('1-GNB'!H7*'1-GNB'!H18+'2-GNB'!H7*'2-GNB'!H18+'3-GNB'!H7*'3-GNB'!H18+'4-GNB'!H7*'4-GNB'!H18)/'GNB-summary'!H7</f>
        <v>59.504240282685515</v>
      </c>
      <c r="I18" s="26" t="s">
        <v>33</v>
      </c>
      <c r="J18" s="26">
        <f>('1-GNB'!J7*'1-GNB'!J18+'2-GNB'!J7*'2-GNB'!J18+'3-GNB'!J7*'3-GNB'!J18+'4-GNB'!J7*'4-GNB'!J18)/'GNB-summary'!J7</f>
        <v>53.23754266211604</v>
      </c>
      <c r="K18" s="26">
        <f>('1-GNB'!K7*'1-GNB'!K18+'2-GNB'!K7*'2-GNB'!K18+'3-GNB'!K7*'3-GNB'!K18+'4-GNB'!K7*'4-GNB'!K18)/'GNB-summary'!K7</f>
        <v>39.525</v>
      </c>
      <c r="L18" s="26">
        <f>('1-GNB'!L7*'1-GNB'!L18+'2-GNB'!L7*'2-GNB'!L18+'3-GNB'!L7*'3-GNB'!L18+'4-GNB'!L7*'4-GNB'!L18)/'GNB-summary'!L7</f>
        <v>47.32917594654789</v>
      </c>
      <c r="M18" s="26">
        <f>('1-GNB'!M7*'1-GNB'!M18+'2-GNB'!M7*'2-GNB'!M18+'3-GNB'!M7*'3-GNB'!M18+'4-GNB'!M7*'4-GNB'!M18)/'GNB-summary'!M7</f>
        <v>79.16008968609866</v>
      </c>
      <c r="N18" s="26">
        <f>('1-GNB'!N7*'1-GNB'!N18+'2-GNB'!N7*'2-GNB'!N18+'3-GNB'!N7*'3-GNB'!N18+'4-GNB'!N7*'4-GNB'!N18)/'GNB-summary'!N7</f>
        <v>61.37021044992743</v>
      </c>
      <c r="O18" s="26">
        <f>('1-GNB'!O7*'1-GNB'!O18+'2-GNB'!O7*'2-GNB'!O18+'3-GNB'!O7*'3-GNB'!O18+'4-GNB'!O7*'4-GNB'!O18)/'GNB-summary'!O7</f>
        <v>34.698519249753204</v>
      </c>
      <c r="P18" s="26">
        <f>('1-GNB'!P7*'1-GNB'!P18+'2-GNB'!P7*'2-GNB'!P18+'3-GNB'!P7*'3-GNB'!P18+'4-GNB'!P7*'4-GNB'!P18)/'GNB-summary'!P7</f>
        <v>38.55833333333333</v>
      </c>
      <c r="Q18" s="26">
        <f>('1-GNB'!Q7*'1-GNB'!Q18+'2-GNB'!Q7*'2-GNB'!Q18+'3-GNB'!Q7*'3-GNB'!Q18+'4-GNB'!Q7*'4-GNB'!Q18)/'GNB-summary'!Q7</f>
        <v>40.325808878856286</v>
      </c>
      <c r="R18" s="26">
        <f>('1-GNB'!R7*'1-GNB'!R18+'2-GNB'!R7*'2-GNB'!R18+'3-GNB'!R7*'3-GNB'!R18+'4-GNB'!R7*'4-GNB'!R18)/'GNB-summary'!R7</f>
        <v>67.22196721311474</v>
      </c>
      <c r="S18" s="26">
        <f>('1-GNB'!S7*'1-GNB'!S18+'2-GNB'!S7*'2-GNB'!S18+'3-GNB'!S7*'3-GNB'!S18+'4-GNB'!S7*'4-GNB'!S18)/'GNB-summary'!S7</f>
        <v>59.31666666666667</v>
      </c>
      <c r="T18" s="26">
        <f>('1-GNB'!T7*'1-GNB'!T18+'2-GNB'!T7*'2-GNB'!T18+'3-GNB'!T7*'3-GNB'!T18+'4-GNB'!T7*'4-GNB'!T18)/'GNB-summary'!T7</f>
        <v>48.03442136498516</v>
      </c>
      <c r="U18" s="26" t="s">
        <v>283</v>
      </c>
      <c r="V18" s="26">
        <f>('1-GNB'!V7*'1-GNB'!V18+'2-GNB'!V7*'2-GNB'!V18+'3-GNB'!V7*'3-GNB'!V18+'4-GNB'!V7*'4-GNB'!V18)/'GNB-summary'!V7</f>
        <v>59.133519553072624</v>
      </c>
      <c r="W18" s="26">
        <f>('1-GNB'!W7*'1-GNB'!W18+'2-GNB'!W7*'2-GNB'!W18+'3-GNB'!W7*'3-GNB'!W18+'4-GNB'!W7*'4-GNB'!W18)/'GNB-summary'!W7</f>
        <v>26.302350427350426</v>
      </c>
      <c r="X18" s="26" t="s">
        <v>33</v>
      </c>
      <c r="Y18" s="28">
        <f>('1-GNB'!Y7*'1-GNB'!Y18+'2-GNB'!Y7*'2-GNB'!Y18+'3-GNB'!Y7*'3-GNB'!Y18+'4-GNB'!Y7*'4-GNB'!Y18)/'GNB-summary'!Y7</f>
        <v>64.85560344827586</v>
      </c>
    </row>
    <row r="19" spans="1:25" s="15" customFormat="1" ht="19.5" customHeight="1">
      <c r="A19" s="442"/>
      <c r="B19" s="34" t="s">
        <v>46</v>
      </c>
      <c r="C19" s="153">
        <f>'1-GNB'!C22+'2-GNB'!C22+'3-GNB'!C22+'4-GNB'!C22</f>
        <v>176</v>
      </c>
      <c r="D19" s="156">
        <f>'1-GNB'!D22+'2-GNB'!D22+'3-GNB'!D22+'4-GNB'!D22</f>
        <v>8</v>
      </c>
      <c r="E19" s="107">
        <f>'1-GNB'!E22+'2-GNB'!E22+'3-GNB'!E22+'4-GNB'!E22</f>
        <v>5</v>
      </c>
      <c r="F19" s="107">
        <f>'1-GNB'!F22+'2-GNB'!F22+'3-GNB'!F22+'4-GNB'!F22</f>
        <v>50</v>
      </c>
      <c r="G19" s="107">
        <f>'1-GNB'!G22+'2-GNB'!G22+'3-GNB'!G22+'4-GNB'!G22</f>
        <v>4510</v>
      </c>
      <c r="H19" s="107">
        <f>'1-GNB'!H22+'2-GNB'!H22+'3-GNB'!H22+'4-GNB'!H22</f>
        <v>80</v>
      </c>
      <c r="I19" s="107">
        <f>'1-GNB'!I22+'2-GNB'!I22+'3-GNB'!I22+'4-GNB'!I22</f>
        <v>4</v>
      </c>
      <c r="J19" s="107">
        <f>'1-GNB'!J22+'2-GNB'!J22+'3-GNB'!J22+'4-GNB'!J22</f>
        <v>253</v>
      </c>
      <c r="K19" s="107">
        <f>'1-GNB'!K22+'2-GNB'!K22+'3-GNB'!K22+'4-GNB'!K22</f>
        <v>20</v>
      </c>
      <c r="L19" s="107" t="s">
        <v>283</v>
      </c>
      <c r="M19" s="107">
        <f>'1-GNB'!M22+'2-GNB'!M22+'3-GNB'!M22+'4-GNB'!M22</f>
        <v>31</v>
      </c>
      <c r="N19" s="107">
        <f>'1-GNB'!N22+'2-GNB'!N22+'3-GNB'!N22+'4-GNB'!N22</f>
        <v>611</v>
      </c>
      <c r="O19" s="107">
        <f>'1-GNB'!O22+'2-GNB'!O22+'3-GNB'!O22+'4-GNB'!O22</f>
        <v>252</v>
      </c>
      <c r="P19" s="107" t="s">
        <v>283</v>
      </c>
      <c r="Q19" s="107">
        <f>'1-GNB'!Q22+'2-GNB'!Q22+'3-GNB'!Q22+'4-GNB'!Q22</f>
        <v>502</v>
      </c>
      <c r="R19" s="107">
        <f>'1-GNB'!R22+'2-GNB'!R22+'3-GNB'!R22+'4-GNB'!R22</f>
        <v>58</v>
      </c>
      <c r="S19" s="107">
        <f>'1-GNB'!S22+'2-GNB'!S22+'3-GNB'!S22+'4-GNB'!S22</f>
        <v>30</v>
      </c>
      <c r="T19" s="107">
        <f>'1-GNB'!T22+'2-GNB'!T22+'3-GNB'!T22+'4-GNB'!T22</f>
        <v>66</v>
      </c>
      <c r="U19" s="107" t="s">
        <v>283</v>
      </c>
      <c r="V19" s="107" t="s">
        <v>283</v>
      </c>
      <c r="W19" s="107">
        <f>'1-GNB'!W22+'2-GNB'!W22+'3-GNB'!W22+'4-GNB'!W22</f>
        <v>610</v>
      </c>
      <c r="X19" s="107" t="s">
        <v>283</v>
      </c>
      <c r="Y19" s="158">
        <f>'1-GNB'!Y22+'2-GNB'!Y22+'3-GNB'!Y22+'4-GNB'!Y22</f>
        <v>34</v>
      </c>
    </row>
    <row r="20" spans="1:57" s="15" customFormat="1" ht="19.5" customHeight="1">
      <c r="A20" s="442"/>
      <c r="B20" s="39" t="s">
        <v>47</v>
      </c>
      <c r="C20" s="154">
        <f>('1-GNB'!C22*'1-GNB'!C23+'2-GNB'!C22*'2-GNB'!C23+'3-GNB'!C22*'3-GNB'!C23+'4-GNB'!C22*'4-GNB'!C23)/'GNB-summary'!C19</f>
        <v>34.82840909090909</v>
      </c>
      <c r="D20" s="151">
        <f>('1-GNB'!D22*'1-GNB'!D23+'2-GNB'!D22*'2-GNB'!D23+'3-GNB'!D22*'3-GNB'!D23+'4-GNB'!D22*'4-GNB'!D23)/'GNB-summary'!D19</f>
        <v>74.975</v>
      </c>
      <c r="E20" s="21">
        <f>('1-GNB'!E22*'1-GNB'!E23+'2-GNB'!E22*'2-GNB'!E23+'3-GNB'!E22*'3-GNB'!E23+'4-GNB'!E22*'4-GNB'!E23)/'GNB-summary'!E19</f>
        <v>60</v>
      </c>
      <c r="F20" s="21">
        <f>('1-GNB'!F22*'1-GNB'!F23+'2-GNB'!F22*'2-GNB'!F23+'3-GNB'!F22*'3-GNB'!F23+'4-GNB'!F22*'4-GNB'!F23)/'GNB-summary'!F19</f>
        <v>83.678</v>
      </c>
      <c r="G20" s="21">
        <f>('1-GNB'!G22*'1-GNB'!G23+'2-GNB'!G22*'2-GNB'!G23+'3-GNB'!G22*'3-GNB'!G23+'4-GNB'!G22*'4-GNB'!G23)/'GNB-summary'!G19</f>
        <v>65.97960088691796</v>
      </c>
      <c r="H20" s="21">
        <f>('1-GNB'!H22*'1-GNB'!H23+'2-GNB'!H22*'2-GNB'!H23+'3-GNB'!H22*'3-GNB'!H23+'4-GNB'!H22*'4-GNB'!H23)/'GNB-summary'!H19</f>
        <v>66.2325</v>
      </c>
      <c r="I20" s="21">
        <f>('1-GNB'!I22*'1-GNB'!I23+'3-GNB'!I22*'3-GNB'!I23)/'GNB-summary'!I19</f>
        <v>74.94999999999999</v>
      </c>
      <c r="J20" s="21">
        <f>('1-GNB'!J22*'1-GNB'!J23+'2-GNB'!J22*'2-GNB'!J23+'3-GNB'!J22*'3-GNB'!J23+'4-GNB'!J22*'4-GNB'!J23)/'GNB-summary'!J19</f>
        <v>48.17588932806324</v>
      </c>
      <c r="K20" s="21">
        <f>('1-GNB'!K22*'1-GNB'!K23+'2-GNB'!K22*'2-GNB'!K23+'3-GNB'!K22*'3-GNB'!K23+'4-GNB'!K22*'4-GNB'!K23)/'GNB-summary'!K19</f>
        <v>39.98</v>
      </c>
      <c r="L20" s="21" t="s">
        <v>283</v>
      </c>
      <c r="M20" s="21">
        <f>('1-GNB'!M22*'1-GNB'!M23+'2-GNB'!M22*'2-GNB'!M23+'3-GNB'!M22*'3-GNB'!M23+'4-GNB'!M22*'4-GNB'!M23)/'GNB-summary'!M19</f>
        <v>80.63548387096773</v>
      </c>
      <c r="N20" s="21">
        <f>('1-GNB'!N22*'1-GNB'!N23+'2-GNB'!N22*'2-GNB'!N23+'3-GNB'!N22*'3-GNB'!N23+'4-GNB'!N22*'4-GNB'!N23)/'GNB-summary'!N19</f>
        <v>65.35810147299509</v>
      </c>
      <c r="O20" s="21">
        <f>('1-GNB'!O22*'1-GNB'!O23+'2-GNB'!O22*'2-GNB'!O23+'3-GNB'!O22*'3-GNB'!O23+'4-GNB'!O22*'4-GNB'!O23)/'GNB-summary'!O19</f>
        <v>39.28095238095238</v>
      </c>
      <c r="P20" s="21" t="s">
        <v>283</v>
      </c>
      <c r="Q20" s="21">
        <f>('1-GNB'!Q22*'1-GNB'!Q23+'2-GNB'!Q22*'2-GNB'!Q23+'3-GNB'!Q22*'3-GNB'!Q23+'4-GNB'!Q22*'4-GNB'!Q23)/'GNB-summary'!Q19</f>
        <v>72.35438247011952</v>
      </c>
      <c r="R20" s="21">
        <f>('1-GNB'!R22*'1-GNB'!R23+'2-GNB'!R22*'2-GNB'!R23+'3-GNB'!R22*'3-GNB'!R23+'4-GNB'!R22*'4-GNB'!R23)/'GNB-summary'!R19</f>
        <v>72.37931034482759</v>
      </c>
      <c r="S20" s="21">
        <f>('1-GNB'!S22*'1-GNB'!S23+'2-GNB'!S22*'2-GNB'!S23+'3-GNB'!S22*'3-GNB'!S23+'4-GNB'!S22*'4-GNB'!S23)/'GNB-summary'!S19</f>
        <v>79.99666666666667</v>
      </c>
      <c r="T20" s="21">
        <f>('1-GNB'!T22*'1-GNB'!T23+'2-GNB'!T22*'2-GNB'!T23+'3-GNB'!T22*'3-GNB'!T23+'4-GNB'!T22*'4-GNB'!T23)/'GNB-summary'!T19</f>
        <v>32.24545454545454</v>
      </c>
      <c r="U20" s="21" t="s">
        <v>283</v>
      </c>
      <c r="V20" s="21" t="s">
        <v>283</v>
      </c>
      <c r="W20" s="21">
        <f>('1-GNB'!W22*'1-GNB'!W23+'2-GNB'!W22*'2-GNB'!W23+'3-GNB'!W22*'3-GNB'!W23+'4-GNB'!W22*'4-GNB'!W23)/'GNB-summary'!W19</f>
        <v>20.162950819672126</v>
      </c>
      <c r="X20" s="21" t="s">
        <v>283</v>
      </c>
      <c r="Y20" s="23">
        <f>('1-GNB'!Y22*'1-GNB'!Y23+'2-GNB'!Y22*'2-GNB'!Y23+'3-GNB'!Y22*'3-GNB'!Y23+'4-GNB'!Y22*'4-GNB'!Y23)/'GNB-summary'!Y19</f>
        <v>85.27058823529411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33" s="15" customFormat="1" ht="19.5" customHeight="1" thickBot="1">
      <c r="A21" s="442"/>
      <c r="B21" s="41" t="s">
        <v>48</v>
      </c>
      <c r="C21" s="152">
        <f>('1-GNB'!C22*'1-GNB'!C24+'2-GNB'!C22*'2-GNB'!C24+'3-GNB'!C22*'3-GNB'!C24+'4-GNB'!C22*'4-GNB'!C24)/'GNB-summary'!C19</f>
        <v>1.1318181818181818</v>
      </c>
      <c r="D21" s="157">
        <f>('1-GNB'!D22*'1-GNB'!D24+'2-GNB'!D22*'2-GNB'!D24+'3-GNB'!D22*'3-GNB'!D24+'4-GNB'!D22*'4-GNB'!D24)/'GNB-summary'!D19</f>
        <v>24.974999999999998</v>
      </c>
      <c r="E21" s="26">
        <f>('1-GNB'!E22*'1-GNB'!E24+'2-GNB'!E22*'2-GNB'!E24+'3-GNB'!E22*'3-GNB'!E24+'4-GNB'!E22*'4-GNB'!E24)/'GNB-summary'!E19</f>
        <v>100</v>
      </c>
      <c r="F21" s="26">
        <f>('1-GNB'!F22*'1-GNB'!F24+'2-GNB'!F22*'2-GNB'!F24+'3-GNB'!F22*'3-GNB'!F24+'4-GNB'!F22*'4-GNB'!F24)/'GNB-summary'!F19</f>
        <v>70.01</v>
      </c>
      <c r="G21" s="26">
        <f>('1-GNB'!G22*'1-GNB'!G24+'2-GNB'!G22*'2-GNB'!G24+'3-GNB'!G22*'3-GNB'!G24+'4-GNB'!G22*'4-GNB'!G24)/'GNB-summary'!G19</f>
        <v>70.42246119733925</v>
      </c>
      <c r="H21" s="26">
        <f>('1-GNB'!H22*'1-GNB'!H24+'2-GNB'!H22*'2-GNB'!H24+'3-GNB'!H22*'3-GNB'!H24+'4-GNB'!H22*'4-GNB'!H24)/'GNB-summary'!H19</f>
        <v>21.215</v>
      </c>
      <c r="I21" s="26">
        <f>('1-GNB'!I22*'1-GNB'!I24+'3-GNB'!I22*'3-GNB'!I24)/'GNB-summary'!I19</f>
        <v>2.25</v>
      </c>
      <c r="J21" s="26">
        <f>('1-GNB'!J22*'1-GNB'!J24+'2-GNB'!J22*'2-GNB'!J24+'3-GNB'!J22*'3-GNB'!J24+'4-GNB'!J22*'4-GNB'!J24)/'GNB-summary'!J19</f>
        <v>30.429644268774705</v>
      </c>
      <c r="K21" s="26">
        <f>('1-GNB'!K22*'1-GNB'!K24+'2-GNB'!K22*'2-GNB'!K24+'3-GNB'!K22*'3-GNB'!K24+'4-GNB'!K22*'4-GNB'!K24)/'GNB-summary'!K19</f>
        <v>4.994999999999999</v>
      </c>
      <c r="L21" s="26" t="s">
        <v>283</v>
      </c>
      <c r="M21" s="26">
        <f>('1-GNB'!M22*'1-GNB'!M24+'2-GNB'!M22*'2-GNB'!M24+'3-GNB'!M22*'3-GNB'!M24+'4-GNB'!M22*'4-GNB'!M24)/'GNB-summary'!M19</f>
        <v>74.19032258064516</v>
      </c>
      <c r="N21" s="26">
        <f>('1-GNB'!N22*'1-GNB'!N24+'2-GNB'!N22*'2-GNB'!N24+'3-GNB'!N22*'3-GNB'!N24+'4-GNB'!N22*'4-GNB'!N24)/'GNB-summary'!N19</f>
        <v>22.549918166939445</v>
      </c>
      <c r="O21" s="26">
        <f>('1-GNB'!O22*'1-GNB'!O24+'2-GNB'!O22*'2-GNB'!O24+'3-GNB'!O22*'3-GNB'!O24+'4-GNB'!O22*'4-GNB'!O24)/'GNB-summary'!O19</f>
        <v>5.917857142857143</v>
      </c>
      <c r="P21" s="26" t="s">
        <v>283</v>
      </c>
      <c r="Q21" s="26">
        <f>('1-GNB'!Q22*'1-GNB'!Q24+'2-GNB'!Q22*'2-GNB'!Q24+'3-GNB'!Q22*'3-GNB'!Q24+'4-GNB'!Q22*'4-GNB'!Q24)/'GNB-summary'!Q19</f>
        <v>2.557569721115538</v>
      </c>
      <c r="R21" s="26">
        <f>('1-GNB'!R22*'1-GNB'!R24+'2-GNB'!R22*'2-GNB'!R24+'3-GNB'!R22*'3-GNB'!R24+'4-GNB'!R22*'4-GNB'!R24)/'GNB-summary'!R19</f>
        <v>1.7241379310344827</v>
      </c>
      <c r="S21" s="26">
        <f>('1-GNB'!S22*'1-GNB'!S24+'2-GNB'!S22*'2-GNB'!S24+'3-GNB'!S22*'3-GNB'!S24+'4-GNB'!S22*'4-GNB'!S24)/'GNB-summary'!S19</f>
        <v>9.993333333333334</v>
      </c>
      <c r="T21" s="26">
        <f>('1-GNB'!T22*'1-GNB'!T24+'2-GNB'!T22*'2-GNB'!T24+'3-GNB'!T22*'3-GNB'!T24+'4-GNB'!T22*'4-GNB'!T24)/'GNB-summary'!T19</f>
        <v>10.577272727272726</v>
      </c>
      <c r="U21" s="26" t="s">
        <v>283</v>
      </c>
      <c r="V21" s="26" t="s">
        <v>283</v>
      </c>
      <c r="W21" s="26">
        <f>('1-GNB'!W22*'1-GNB'!W24+'2-GNB'!W22*'2-GNB'!W24+'3-GNB'!W22*'3-GNB'!W24+'4-GNB'!W22*'4-GNB'!W24)/'GNB-summary'!W19</f>
        <v>1.4449180327868854</v>
      </c>
      <c r="X21" s="26" t="s">
        <v>283</v>
      </c>
      <c r="Y21" s="28">
        <f>('1-GNB'!Y22*'1-GNB'!Y24+'2-GNB'!Y22*'2-GNB'!Y24+'3-GNB'!Y22*'3-GNB'!Y24+'4-GNB'!Y22*'4-GNB'!Y24)/'GNB-summary'!Y19</f>
        <v>0</v>
      </c>
      <c r="Z21" s="32"/>
      <c r="AA21" s="32"/>
      <c r="AB21" s="32"/>
      <c r="AC21" s="32"/>
      <c r="AD21" s="32"/>
      <c r="AE21" s="32"/>
      <c r="AF21" s="33"/>
      <c r="AG21" s="33"/>
    </row>
    <row r="22" spans="1:33" s="15" customFormat="1" ht="19.5" customHeight="1">
      <c r="A22" s="13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32"/>
      <c r="AA22" s="32"/>
      <c r="AB22" s="32"/>
      <c r="AC22" s="32"/>
      <c r="AD22" s="32"/>
      <c r="AE22" s="32"/>
      <c r="AF22" s="33"/>
      <c r="AG22" s="33"/>
    </row>
    <row r="23" spans="1:31" s="33" customFormat="1" ht="19.5" customHeight="1">
      <c r="A23" s="46"/>
      <c r="B23" s="49" t="s">
        <v>49</v>
      </c>
      <c r="C23" s="49"/>
      <c r="D23" s="49"/>
      <c r="E23" s="49"/>
      <c r="F23" s="49"/>
      <c r="G23" s="49"/>
      <c r="H23" s="49"/>
      <c r="I23" s="49"/>
      <c r="J23" s="50"/>
      <c r="K23" s="50"/>
      <c r="L23" s="50"/>
      <c r="M23" s="51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32"/>
      <c r="AA23" s="32"/>
      <c r="AB23" s="32"/>
      <c r="AC23" s="32"/>
      <c r="AD23" s="32"/>
      <c r="AE23" s="32"/>
    </row>
    <row r="24" spans="1:34" s="33" customFormat="1" ht="19.5" customHeight="1">
      <c r="A24" s="46"/>
      <c r="B24" s="52" t="s">
        <v>50</v>
      </c>
      <c r="C24" s="50"/>
      <c r="D24" s="51"/>
      <c r="E24" s="50"/>
      <c r="F24" s="50"/>
      <c r="G24" s="50"/>
      <c r="H24" s="50"/>
      <c r="I24" s="50"/>
      <c r="J24" s="50"/>
      <c r="K24" s="50"/>
      <c r="L24" s="50"/>
      <c r="M24" s="51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AF24" s="45"/>
      <c r="AG24"/>
      <c r="AH24"/>
    </row>
    <row r="25" spans="1:40" s="33" customFormat="1" ht="19.5" customHeight="1">
      <c r="A25" s="46"/>
      <c r="B25" s="50"/>
      <c r="C25" s="50"/>
      <c r="D25" s="51"/>
      <c r="E25" s="50"/>
      <c r="F25" s="50"/>
      <c r="G25" s="50"/>
      <c r="H25" s="50"/>
      <c r="I25" s="50"/>
      <c r="J25" s="50"/>
      <c r="K25" s="50"/>
      <c r="L25" s="50"/>
      <c r="M25" s="51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48"/>
      <c r="AA25" s="48"/>
      <c r="AB25" s="48"/>
      <c r="AC25" s="48"/>
      <c r="AD25" s="48"/>
      <c r="AE25" s="48"/>
      <c r="AL25" s="45"/>
      <c r="AM25"/>
      <c r="AN25"/>
    </row>
    <row r="26" spans="2:31" s="8" customFormat="1" ht="19.5" customHeight="1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/>
      <c r="P26"/>
      <c r="Q26"/>
      <c r="R26"/>
      <c r="S26"/>
      <c r="T26"/>
      <c r="U26"/>
      <c r="V26"/>
      <c r="W26"/>
      <c r="X26"/>
      <c r="Y26"/>
      <c r="Z26" s="50"/>
      <c r="AA26" s="50"/>
      <c r="AB26" s="50"/>
      <c r="AC26"/>
      <c r="AD26"/>
      <c r="AE26"/>
    </row>
    <row r="27" spans="2:31" s="8" customFormat="1" ht="19.5" customHeight="1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/>
      <c r="P27"/>
      <c r="Q27"/>
      <c r="R27"/>
      <c r="S27"/>
      <c r="T27"/>
      <c r="U27"/>
      <c r="V27"/>
      <c r="W27"/>
      <c r="X27"/>
      <c r="Y27"/>
      <c r="Z27" s="50"/>
      <c r="AA27" s="50"/>
      <c r="AB27" s="50"/>
      <c r="AC27"/>
      <c r="AD27"/>
      <c r="AE27"/>
    </row>
    <row r="28" spans="4:25" ht="21" customHeight="1">
      <c r="D28" s="50"/>
      <c r="M28" s="50"/>
      <c r="O28"/>
      <c r="P28"/>
      <c r="Q28"/>
      <c r="R28"/>
      <c r="S28"/>
      <c r="T28"/>
      <c r="U28"/>
      <c r="V28"/>
      <c r="W28"/>
      <c r="X28"/>
      <c r="Y28"/>
    </row>
    <row r="29" spans="1:28" ht="21" customHeight="1">
      <c r="A29" s="50"/>
      <c r="D29" s="50"/>
      <c r="M29" s="50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21" customHeight="1">
      <c r="A30" s="50"/>
      <c r="D30" s="5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21" customHeight="1">
      <c r="A31" s="50"/>
      <c r="D31" s="50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9.5" customHeight="1">
      <c r="A32" s="50"/>
      <c r="D32" s="5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35" customHeight="1">
      <c r="A33" s="50"/>
      <c r="D33" s="5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9.5" customHeight="1">
      <c r="A34" s="50"/>
      <c r="D34" s="5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9.5" customHeight="1">
      <c r="A35" s="50"/>
      <c r="D35" s="5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9.5" customHeight="1">
      <c r="A36" s="50"/>
      <c r="D36" s="5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9.5" customHeight="1">
      <c r="A37" s="50"/>
      <c r="D37" s="5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9.5" customHeight="1">
      <c r="A38" s="50"/>
      <c r="D38" s="5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9.5" customHeight="1">
      <c r="A39" s="50"/>
      <c r="D39" s="5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9.5" customHeight="1">
      <c r="A40" s="50"/>
      <c r="D40" s="5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9.5" customHeight="1">
      <c r="A41" s="50"/>
      <c r="D41" s="5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9.5" customHeight="1">
      <c r="A42" s="50"/>
      <c r="D42" s="5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9.5" customHeight="1">
      <c r="A43" s="50"/>
      <c r="D43" s="5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9.5" customHeight="1">
      <c r="A44" s="50"/>
      <c r="D44" s="5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9.5" customHeight="1">
      <c r="A45" s="50"/>
      <c r="D45" s="5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9.5" customHeight="1">
      <c r="A46" s="50"/>
      <c r="D46" s="5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9.5" customHeight="1">
      <c r="A47" s="50"/>
      <c r="D47" s="5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9.5" customHeight="1">
      <c r="A48" s="50"/>
      <c r="D48" s="5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9.5" customHeight="1">
      <c r="A49" s="50"/>
      <c r="D49" s="50"/>
      <c r="M49" s="50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9.5" customHeight="1">
      <c r="A50" s="50"/>
      <c r="D50" s="50"/>
      <c r="M50" s="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9.5" customHeight="1">
      <c r="A51" s="50"/>
      <c r="D51" s="50"/>
      <c r="M51" s="50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5.75">
      <c r="A52" s="50"/>
      <c r="D52" s="50"/>
      <c r="M52" s="50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5.75">
      <c r="A53" s="50"/>
      <c r="D53" s="50"/>
      <c r="M53" s="50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5.75">
      <c r="A54" s="50"/>
      <c r="Z54"/>
      <c r="AA54"/>
      <c r="AB54"/>
    </row>
    <row r="55" spans="1:28" ht="15.75">
      <c r="A55" s="50"/>
      <c r="Z55"/>
      <c r="AA55"/>
      <c r="AB55"/>
    </row>
    <row r="56" spans="1:28" ht="15.75">
      <c r="A56" s="50"/>
      <c r="Z56"/>
      <c r="AA56"/>
      <c r="AB56"/>
    </row>
  </sheetData>
  <mergeCells count="29">
    <mergeCell ref="A6:B6"/>
    <mergeCell ref="A7:B7"/>
    <mergeCell ref="A8:A21"/>
    <mergeCell ref="V5:V6"/>
    <mergeCell ref="N5:N6"/>
    <mergeCell ref="O5:O6"/>
    <mergeCell ref="P5:P6"/>
    <mergeCell ref="Q5:Q6"/>
    <mergeCell ref="J5:J6"/>
    <mergeCell ref="K5:K6"/>
    <mergeCell ref="Y5:Y6"/>
    <mergeCell ref="R5:R6"/>
    <mergeCell ref="S5:S6"/>
    <mergeCell ref="T5:T6"/>
    <mergeCell ref="U5:U6"/>
    <mergeCell ref="A1:Y1"/>
    <mergeCell ref="A3:Y3"/>
    <mergeCell ref="A5:B5"/>
    <mergeCell ref="C5:C6"/>
    <mergeCell ref="D5:D6"/>
    <mergeCell ref="E5:E6"/>
    <mergeCell ref="F5:F6"/>
    <mergeCell ref="G5:G6"/>
    <mergeCell ref="W5:W6"/>
    <mergeCell ref="X5:X6"/>
    <mergeCell ref="H5:H6"/>
    <mergeCell ref="I5:I6"/>
    <mergeCell ref="L5:L6"/>
    <mergeCell ref="M5:M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7"/>
  <sheetViews>
    <sheetView showGridLines="0" workbookViewId="0" topLeftCell="A1">
      <selection activeCell="A1" sqref="A1:IV1638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8" width="4.625" style="53" bestFit="1" customWidth="1"/>
    <col min="9" max="9" width="3.625" style="53" bestFit="1" customWidth="1"/>
    <col min="10" max="10" width="4.625" style="53" bestFit="1" customWidth="1"/>
    <col min="11" max="11" width="5.625" style="53" bestFit="1" customWidth="1"/>
    <col min="12" max="19" width="4.625" style="53" bestFit="1" customWidth="1"/>
    <col min="20" max="24" width="4.25390625" style="53" customWidth="1"/>
    <col min="25" max="16384" width="9.00390625" style="53" customWidth="1"/>
  </cols>
  <sheetData>
    <row r="1" spans="1:21" s="2" customFormat="1" ht="18.75" customHeight="1">
      <c r="A1" s="449" t="s">
        <v>54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3"/>
      <c r="U1" s="3"/>
    </row>
    <row r="2" spans="1:28" s="2" customFormat="1" ht="17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7.25">
      <c r="A3" s="450" t="s">
        <v>1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54"/>
      <c r="U3" s="54"/>
      <c r="V3" s="54"/>
      <c r="W3" s="54"/>
      <c r="X3" s="54"/>
      <c r="Y3" s="54"/>
      <c r="Z3" s="54"/>
      <c r="AA3" s="54"/>
      <c r="AB3" s="5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97"/>
      <c r="U4" s="97"/>
    </row>
    <row r="5" spans="1:21" s="57" customFormat="1" ht="19.5" customHeight="1">
      <c r="A5" s="426" t="s">
        <v>55</v>
      </c>
      <c r="B5" s="427"/>
      <c r="C5" s="428" t="s">
        <v>56</v>
      </c>
      <c r="D5" s="437" t="s">
        <v>57</v>
      </c>
      <c r="E5" s="437" t="s">
        <v>58</v>
      </c>
      <c r="F5" s="437" t="s">
        <v>59</v>
      </c>
      <c r="G5" s="437" t="s">
        <v>60</v>
      </c>
      <c r="H5" s="437" t="s">
        <v>61</v>
      </c>
      <c r="I5" s="437" t="s">
        <v>62</v>
      </c>
      <c r="J5" s="437" t="s">
        <v>63</v>
      </c>
      <c r="K5" s="437" t="s">
        <v>64</v>
      </c>
      <c r="L5" s="437" t="s">
        <v>65</v>
      </c>
      <c r="M5" s="437" t="s">
        <v>66</v>
      </c>
      <c r="N5" s="437" t="s">
        <v>67</v>
      </c>
      <c r="O5" s="56"/>
      <c r="Q5" s="56"/>
      <c r="R5" s="56"/>
      <c r="S5" s="451" t="s">
        <v>68</v>
      </c>
      <c r="T5" s="139"/>
      <c r="U5" s="140"/>
    </row>
    <row r="6" spans="1:19" s="57" customFormat="1" ht="145.5" customHeight="1" thickBot="1">
      <c r="A6" s="444" t="s">
        <v>69</v>
      </c>
      <c r="B6" s="445"/>
      <c r="C6" s="429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59" t="s">
        <v>70</v>
      </c>
      <c r="P6" s="58" t="s">
        <v>71</v>
      </c>
      <c r="Q6" s="59" t="s">
        <v>72</v>
      </c>
      <c r="R6" s="59" t="s">
        <v>73</v>
      </c>
      <c r="S6" s="433"/>
    </row>
    <row r="7" spans="1:19" ht="15.75" thickBot="1">
      <c r="A7" s="446" t="s">
        <v>74</v>
      </c>
      <c r="B7" s="447"/>
      <c r="C7" s="61">
        <v>58</v>
      </c>
      <c r="D7" s="62">
        <v>136</v>
      </c>
      <c r="E7" s="62">
        <v>39</v>
      </c>
      <c r="F7" s="62">
        <v>86</v>
      </c>
      <c r="G7" s="62">
        <v>18</v>
      </c>
      <c r="H7" s="62">
        <v>635</v>
      </c>
      <c r="I7" s="62">
        <v>45</v>
      </c>
      <c r="J7" s="62">
        <v>31</v>
      </c>
      <c r="K7" s="62">
        <v>1315</v>
      </c>
      <c r="L7" s="62">
        <v>63</v>
      </c>
      <c r="M7" s="62">
        <v>25</v>
      </c>
      <c r="N7" s="62">
        <v>885</v>
      </c>
      <c r="O7" s="62">
        <v>151</v>
      </c>
      <c r="P7" s="62">
        <v>86</v>
      </c>
      <c r="Q7" s="62">
        <v>126</v>
      </c>
      <c r="R7" s="62">
        <v>81</v>
      </c>
      <c r="S7" s="63">
        <v>356</v>
      </c>
    </row>
    <row r="8" spans="1:19" ht="15">
      <c r="A8" s="441" t="s">
        <v>75</v>
      </c>
      <c r="B8" s="64" t="s">
        <v>31</v>
      </c>
      <c r="C8" s="65" t="s">
        <v>76</v>
      </c>
      <c r="D8" s="66" t="s">
        <v>76</v>
      </c>
      <c r="E8" s="66" t="s">
        <v>76</v>
      </c>
      <c r="F8" s="66">
        <v>79</v>
      </c>
      <c r="G8" s="66">
        <v>44.4</v>
      </c>
      <c r="H8" s="66">
        <v>91.6</v>
      </c>
      <c r="I8" s="66">
        <v>48.8</v>
      </c>
      <c r="J8" s="66" t="s">
        <v>76</v>
      </c>
      <c r="K8" s="66" t="s">
        <v>76</v>
      </c>
      <c r="L8" s="66" t="s">
        <v>76</v>
      </c>
      <c r="M8" s="66" t="s">
        <v>76</v>
      </c>
      <c r="N8" s="66" t="s">
        <v>77</v>
      </c>
      <c r="O8" s="66" t="s">
        <v>76</v>
      </c>
      <c r="P8" s="66" t="s">
        <v>76</v>
      </c>
      <c r="Q8" s="66" t="s">
        <v>76</v>
      </c>
      <c r="R8" s="66" t="s">
        <v>76</v>
      </c>
      <c r="S8" s="67" t="s">
        <v>76</v>
      </c>
    </row>
    <row r="9" spans="1:19" ht="15">
      <c r="A9" s="425"/>
      <c r="B9" s="68" t="s">
        <v>78</v>
      </c>
      <c r="C9" s="69">
        <v>13.7</v>
      </c>
      <c r="D9" s="69">
        <v>53.6</v>
      </c>
      <c r="E9" s="69">
        <v>25.6</v>
      </c>
      <c r="F9" s="70" t="s">
        <v>76</v>
      </c>
      <c r="G9" s="70" t="s">
        <v>76</v>
      </c>
      <c r="H9" s="70" t="s">
        <v>76</v>
      </c>
      <c r="I9" s="70" t="s">
        <v>76</v>
      </c>
      <c r="J9" s="70">
        <v>93.5</v>
      </c>
      <c r="K9" s="70">
        <v>37.8</v>
      </c>
      <c r="L9" s="70">
        <v>26.9</v>
      </c>
      <c r="M9" s="69">
        <v>32</v>
      </c>
      <c r="N9" s="69">
        <v>30.4</v>
      </c>
      <c r="O9" s="69">
        <v>64.1</v>
      </c>
      <c r="P9" s="69">
        <v>96.5</v>
      </c>
      <c r="Q9" s="69">
        <v>97.6</v>
      </c>
      <c r="R9" s="69">
        <v>67.9</v>
      </c>
      <c r="S9" s="71">
        <v>75.2</v>
      </c>
    </row>
    <row r="10" spans="1:19" ht="15">
      <c r="A10" s="425"/>
      <c r="B10" s="68" t="s">
        <v>35</v>
      </c>
      <c r="C10" s="69">
        <v>14.8</v>
      </c>
      <c r="D10" s="69">
        <v>87.8</v>
      </c>
      <c r="E10" s="69">
        <v>40</v>
      </c>
      <c r="F10" s="70" t="s">
        <v>76</v>
      </c>
      <c r="G10" s="70" t="s">
        <v>76</v>
      </c>
      <c r="H10" s="70" t="s">
        <v>76</v>
      </c>
      <c r="I10" s="70" t="s">
        <v>76</v>
      </c>
      <c r="J10" s="70">
        <v>100</v>
      </c>
      <c r="K10" s="70">
        <v>47.3</v>
      </c>
      <c r="L10" s="70">
        <v>62.5</v>
      </c>
      <c r="M10" s="69">
        <v>70.8</v>
      </c>
      <c r="N10" s="69">
        <v>59.4</v>
      </c>
      <c r="O10" s="69">
        <v>26.4</v>
      </c>
      <c r="P10" s="69">
        <v>98.5</v>
      </c>
      <c r="Q10" s="69">
        <v>98.2</v>
      </c>
      <c r="R10" s="69">
        <v>65</v>
      </c>
      <c r="S10" s="71">
        <v>88.1</v>
      </c>
    </row>
    <row r="11" spans="1:19" ht="15">
      <c r="A11" s="425"/>
      <c r="B11" s="68" t="s">
        <v>36</v>
      </c>
      <c r="C11" s="69">
        <v>22.2</v>
      </c>
      <c r="D11" s="69">
        <v>76.6</v>
      </c>
      <c r="E11" s="69">
        <v>38.8</v>
      </c>
      <c r="F11" s="70" t="s">
        <v>76</v>
      </c>
      <c r="G11" s="70" t="s">
        <v>76</v>
      </c>
      <c r="H11" s="70" t="s">
        <v>76</v>
      </c>
      <c r="I11" s="70" t="s">
        <v>76</v>
      </c>
      <c r="J11" s="70" t="s">
        <v>79</v>
      </c>
      <c r="K11" s="70" t="s">
        <v>79</v>
      </c>
      <c r="L11" s="70" t="s">
        <v>79</v>
      </c>
      <c r="M11" s="69" t="s">
        <v>79</v>
      </c>
      <c r="N11" s="69" t="s">
        <v>77</v>
      </c>
      <c r="O11" s="69" t="s">
        <v>79</v>
      </c>
      <c r="P11" s="69">
        <v>98.8</v>
      </c>
      <c r="Q11" s="69">
        <v>96.6</v>
      </c>
      <c r="R11" s="69">
        <v>73.6</v>
      </c>
      <c r="S11" s="71">
        <v>85.5</v>
      </c>
    </row>
    <row r="12" spans="1:19" ht="15">
      <c r="A12" s="425"/>
      <c r="B12" s="68" t="s">
        <v>44</v>
      </c>
      <c r="C12" s="69">
        <v>74.1</v>
      </c>
      <c r="D12" s="69">
        <v>29.6</v>
      </c>
      <c r="E12" s="69">
        <v>11.1</v>
      </c>
      <c r="F12" s="70" t="s">
        <v>76</v>
      </c>
      <c r="G12" s="70" t="s">
        <v>76</v>
      </c>
      <c r="H12" s="70" t="s">
        <v>76</v>
      </c>
      <c r="I12" s="70" t="s">
        <v>76</v>
      </c>
      <c r="J12" s="70">
        <v>70.9</v>
      </c>
      <c r="K12" s="70">
        <v>57.6</v>
      </c>
      <c r="L12" s="70">
        <v>72.7</v>
      </c>
      <c r="M12" s="69">
        <v>50</v>
      </c>
      <c r="N12" s="69">
        <v>60.9</v>
      </c>
      <c r="O12" s="69">
        <v>68.7</v>
      </c>
      <c r="P12" s="69">
        <v>98.7</v>
      </c>
      <c r="Q12" s="69">
        <v>87.2</v>
      </c>
      <c r="R12" s="69">
        <v>86.7</v>
      </c>
      <c r="S12" s="71">
        <v>90.6</v>
      </c>
    </row>
    <row r="13" spans="1:19" ht="15">
      <c r="A13" s="425"/>
      <c r="B13" s="68" t="s">
        <v>80</v>
      </c>
      <c r="C13" s="69">
        <v>62</v>
      </c>
      <c r="D13" s="69">
        <v>20.7</v>
      </c>
      <c r="E13" s="69">
        <v>0</v>
      </c>
      <c r="F13" s="70" t="s">
        <v>76</v>
      </c>
      <c r="G13" s="70" t="s">
        <v>76</v>
      </c>
      <c r="H13" s="70" t="s">
        <v>76</v>
      </c>
      <c r="I13" s="70" t="s">
        <v>76</v>
      </c>
      <c r="J13" s="70">
        <v>67.7</v>
      </c>
      <c r="K13" s="70">
        <v>36.4</v>
      </c>
      <c r="L13" s="70">
        <v>61.9</v>
      </c>
      <c r="M13" s="69">
        <v>72</v>
      </c>
      <c r="N13" s="69">
        <v>53.4</v>
      </c>
      <c r="O13" s="69">
        <v>35.1</v>
      </c>
      <c r="P13" s="69">
        <v>81.3</v>
      </c>
      <c r="Q13" s="69">
        <v>43.5</v>
      </c>
      <c r="R13" s="69">
        <v>46.9</v>
      </c>
      <c r="S13" s="71">
        <v>67.6</v>
      </c>
    </row>
    <row r="14" spans="1:19" ht="15">
      <c r="A14" s="425"/>
      <c r="B14" s="68" t="s">
        <v>81</v>
      </c>
      <c r="C14" s="69">
        <v>50</v>
      </c>
      <c r="D14" s="69">
        <v>34.5</v>
      </c>
      <c r="E14" s="69">
        <v>5.1</v>
      </c>
      <c r="F14" s="70" t="s">
        <v>76</v>
      </c>
      <c r="G14" s="70" t="s">
        <v>76</v>
      </c>
      <c r="H14" s="70" t="s">
        <v>76</v>
      </c>
      <c r="I14" s="70" t="s">
        <v>76</v>
      </c>
      <c r="J14" s="70">
        <v>54.8</v>
      </c>
      <c r="K14" s="70">
        <v>25</v>
      </c>
      <c r="L14" s="70">
        <v>26.9</v>
      </c>
      <c r="M14" s="69">
        <v>32</v>
      </c>
      <c r="N14" s="69">
        <v>23.3</v>
      </c>
      <c r="O14" s="69">
        <v>6.1</v>
      </c>
      <c r="P14" s="69">
        <v>79</v>
      </c>
      <c r="Q14" s="69">
        <v>44.8</v>
      </c>
      <c r="R14" s="69">
        <v>41.9</v>
      </c>
      <c r="S14" s="71">
        <v>49.1</v>
      </c>
    </row>
    <row r="15" spans="1:19" ht="15">
      <c r="A15" s="425"/>
      <c r="B15" s="68" t="s">
        <v>82</v>
      </c>
      <c r="C15" s="69">
        <v>9.3</v>
      </c>
      <c r="D15" s="69">
        <v>11.8</v>
      </c>
      <c r="E15" s="69">
        <v>19.4</v>
      </c>
      <c r="F15" s="70" t="s">
        <v>76</v>
      </c>
      <c r="G15" s="70" t="s">
        <v>76</v>
      </c>
      <c r="H15" s="70" t="s">
        <v>76</v>
      </c>
      <c r="I15" s="70" t="s">
        <v>76</v>
      </c>
      <c r="J15" s="70">
        <v>23.3</v>
      </c>
      <c r="K15" s="70">
        <v>40.8</v>
      </c>
      <c r="L15" s="70">
        <v>25.8</v>
      </c>
      <c r="M15" s="69">
        <v>12</v>
      </c>
      <c r="N15" s="69">
        <v>22.5</v>
      </c>
      <c r="O15" s="69" t="s">
        <v>79</v>
      </c>
      <c r="P15" s="69" t="s">
        <v>79</v>
      </c>
      <c r="Q15" s="69" t="s">
        <v>79</v>
      </c>
      <c r="R15" s="69" t="s">
        <v>79</v>
      </c>
      <c r="S15" s="71" t="s">
        <v>79</v>
      </c>
    </row>
    <row r="16" spans="1:19" ht="15">
      <c r="A16" s="425"/>
      <c r="B16" s="68" t="s">
        <v>83</v>
      </c>
      <c r="C16" s="69">
        <v>8.6</v>
      </c>
      <c r="D16" s="69">
        <v>40.4</v>
      </c>
      <c r="E16" s="69">
        <v>20.5</v>
      </c>
      <c r="F16" s="66">
        <v>73.2</v>
      </c>
      <c r="G16" s="66">
        <v>50</v>
      </c>
      <c r="H16" s="66">
        <v>89.7</v>
      </c>
      <c r="I16" s="66">
        <v>28.8</v>
      </c>
      <c r="J16" s="70">
        <v>83.8</v>
      </c>
      <c r="K16" s="70">
        <v>2.3</v>
      </c>
      <c r="L16" s="70">
        <v>7.9</v>
      </c>
      <c r="M16" s="69">
        <v>32</v>
      </c>
      <c r="N16" s="69">
        <v>7.6</v>
      </c>
      <c r="O16" s="69">
        <v>27.8</v>
      </c>
      <c r="P16" s="69">
        <v>95.3</v>
      </c>
      <c r="Q16" s="69">
        <v>74.6</v>
      </c>
      <c r="R16" s="69">
        <v>53</v>
      </c>
      <c r="S16" s="71">
        <v>63.7</v>
      </c>
    </row>
    <row r="17" spans="1:19" ht="15">
      <c r="A17" s="425"/>
      <c r="B17" s="68" t="s">
        <v>84</v>
      </c>
      <c r="C17" s="69">
        <v>27.7</v>
      </c>
      <c r="D17" s="69">
        <v>25.8</v>
      </c>
      <c r="E17" s="69">
        <v>28.5</v>
      </c>
      <c r="F17" s="70" t="s">
        <v>76</v>
      </c>
      <c r="G17" s="70" t="s">
        <v>76</v>
      </c>
      <c r="H17" s="70" t="s">
        <v>76</v>
      </c>
      <c r="I17" s="70" t="s">
        <v>76</v>
      </c>
      <c r="J17" s="70">
        <v>75.8</v>
      </c>
      <c r="K17" s="70">
        <v>52.7</v>
      </c>
      <c r="L17" s="70">
        <v>65.4</v>
      </c>
      <c r="M17" s="69">
        <v>62.5</v>
      </c>
      <c r="N17" s="69">
        <v>50.6</v>
      </c>
      <c r="O17" s="69" t="s">
        <v>79</v>
      </c>
      <c r="P17" s="69">
        <v>90.9</v>
      </c>
      <c r="Q17" s="69">
        <v>22.8</v>
      </c>
      <c r="R17" s="69">
        <v>55</v>
      </c>
      <c r="S17" s="71">
        <v>79.6</v>
      </c>
    </row>
    <row r="18" spans="1:19" ht="15">
      <c r="A18" s="425"/>
      <c r="B18" s="68" t="s">
        <v>45</v>
      </c>
      <c r="C18" s="69">
        <v>68.5</v>
      </c>
      <c r="D18" s="69">
        <v>65.6</v>
      </c>
      <c r="E18" s="69">
        <v>65.7</v>
      </c>
      <c r="F18" s="66">
        <v>28</v>
      </c>
      <c r="G18" s="66">
        <v>7.6</v>
      </c>
      <c r="H18" s="66">
        <v>9.5</v>
      </c>
      <c r="I18" s="66">
        <v>48.6</v>
      </c>
      <c r="J18" s="70">
        <v>86.2</v>
      </c>
      <c r="K18" s="70">
        <v>20.8</v>
      </c>
      <c r="L18" s="70">
        <v>32.1</v>
      </c>
      <c r="M18" s="69">
        <v>70.8</v>
      </c>
      <c r="N18" s="69">
        <v>38.6</v>
      </c>
      <c r="O18" s="69" t="s">
        <v>79</v>
      </c>
      <c r="P18" s="69">
        <v>50</v>
      </c>
      <c r="Q18" s="69">
        <v>5.2</v>
      </c>
      <c r="R18" s="69">
        <v>40</v>
      </c>
      <c r="S18" s="71">
        <v>47</v>
      </c>
    </row>
    <row r="19" spans="1:19" ht="15.75" thickBot="1">
      <c r="A19" s="425"/>
      <c r="B19" s="72" t="s">
        <v>85</v>
      </c>
      <c r="C19" s="73">
        <v>98.2</v>
      </c>
      <c r="D19" s="73">
        <v>100</v>
      </c>
      <c r="E19" s="73">
        <v>100</v>
      </c>
      <c r="F19" s="74">
        <v>100</v>
      </c>
      <c r="G19" s="74">
        <v>100</v>
      </c>
      <c r="H19" s="74">
        <v>99.5</v>
      </c>
      <c r="I19" s="74">
        <v>97.7</v>
      </c>
      <c r="J19" s="74">
        <v>100</v>
      </c>
      <c r="K19" s="74">
        <v>100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</row>
    <row r="20" spans="1:19" ht="15">
      <c r="A20" s="425"/>
      <c r="B20" s="76" t="s">
        <v>86</v>
      </c>
      <c r="C20" s="77" t="s">
        <v>79</v>
      </c>
      <c r="D20" s="77">
        <v>1</v>
      </c>
      <c r="E20" s="78">
        <v>12</v>
      </c>
      <c r="F20" s="78">
        <v>16</v>
      </c>
      <c r="G20" s="78">
        <v>3</v>
      </c>
      <c r="H20" s="78">
        <v>125</v>
      </c>
      <c r="I20" s="78">
        <v>8</v>
      </c>
      <c r="J20" s="79" t="s">
        <v>79</v>
      </c>
      <c r="K20" s="80">
        <v>36</v>
      </c>
      <c r="L20" s="80">
        <v>20</v>
      </c>
      <c r="M20" s="78">
        <v>15</v>
      </c>
      <c r="N20" s="77">
        <v>9</v>
      </c>
      <c r="O20" s="77" t="s">
        <v>79</v>
      </c>
      <c r="P20" s="78">
        <v>9</v>
      </c>
      <c r="Q20" s="78">
        <v>26</v>
      </c>
      <c r="R20" s="78">
        <v>12</v>
      </c>
      <c r="S20" s="81">
        <v>3</v>
      </c>
    </row>
    <row r="21" spans="1:22" ht="15.75" thickBot="1">
      <c r="A21" s="425"/>
      <c r="B21" s="82" t="s">
        <v>48</v>
      </c>
      <c r="C21" s="83" t="s">
        <v>79</v>
      </c>
      <c r="D21" s="83">
        <v>0</v>
      </c>
      <c r="E21" s="83">
        <v>41.6</v>
      </c>
      <c r="F21" s="83">
        <v>62.5</v>
      </c>
      <c r="G21" s="83">
        <v>100</v>
      </c>
      <c r="H21" s="83">
        <v>99.2</v>
      </c>
      <c r="I21" s="83">
        <v>25</v>
      </c>
      <c r="J21" s="74" t="s">
        <v>79</v>
      </c>
      <c r="K21" s="74">
        <v>94.4</v>
      </c>
      <c r="L21" s="74">
        <v>100</v>
      </c>
      <c r="M21" s="83">
        <v>93.3</v>
      </c>
      <c r="N21" s="83">
        <v>66.6</v>
      </c>
      <c r="O21" s="83" t="s">
        <v>79</v>
      </c>
      <c r="P21" s="83">
        <v>100</v>
      </c>
      <c r="Q21" s="83">
        <v>100</v>
      </c>
      <c r="R21" s="83">
        <v>66.6</v>
      </c>
      <c r="S21" s="84">
        <v>100</v>
      </c>
      <c r="T21" s="85"/>
      <c r="U21" s="86"/>
      <c r="V21" s="86"/>
    </row>
    <row r="22" spans="1:24" ht="1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141"/>
      <c r="U22" s="141"/>
      <c r="V22" s="86"/>
      <c r="W22" s="86"/>
      <c r="X22" s="86"/>
    </row>
    <row r="23" spans="2:24" s="90" customFormat="1" ht="16.5" customHeight="1">
      <c r="B23" s="91" t="s">
        <v>87</v>
      </c>
      <c r="C23" s="92" t="s">
        <v>88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93"/>
      <c r="Q23" s="93"/>
      <c r="R23" s="86"/>
      <c r="S23" s="86"/>
      <c r="T23" s="86"/>
      <c r="U23" s="86"/>
      <c r="V23" s="86"/>
      <c r="W23" s="86"/>
      <c r="X23" s="86"/>
    </row>
    <row r="24" spans="2:24" s="90" customFormat="1" ht="16.5" customHeight="1">
      <c r="B24" s="95" t="s">
        <v>89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96"/>
      <c r="P24" s="86"/>
      <c r="Q24" s="86"/>
      <c r="R24" s="86"/>
      <c r="S24" s="86"/>
      <c r="T24" s="86"/>
      <c r="U24" s="86"/>
      <c r="V24" s="86"/>
      <c r="W24" s="86"/>
      <c r="X24" s="86"/>
    </row>
    <row r="25" spans="2:24" ht="16.5" customHeight="1">
      <c r="B25" s="91" t="s">
        <v>90</v>
      </c>
      <c r="C25" s="92" t="s">
        <v>91</v>
      </c>
      <c r="D25" s="93"/>
      <c r="E25" s="93"/>
      <c r="F25" s="93"/>
      <c r="G25" s="93"/>
      <c r="H25" s="93"/>
      <c r="I25" s="93"/>
      <c r="J25" s="93"/>
      <c r="K25" s="93"/>
      <c r="L25" s="94"/>
      <c r="M25" s="93"/>
      <c r="N25" s="93"/>
      <c r="O25" s="86"/>
      <c r="P25" s="49"/>
      <c r="Q25" s="49"/>
      <c r="R25" s="49"/>
      <c r="S25" s="49"/>
      <c r="T25" s="49"/>
      <c r="U25" s="49"/>
      <c r="V25" s="49"/>
      <c r="W25" s="49"/>
      <c r="X25" s="49"/>
    </row>
    <row r="26" spans="2:24" ht="30.75">
      <c r="B26" s="91" t="s">
        <v>92</v>
      </c>
      <c r="C26" s="92" t="s">
        <v>93</v>
      </c>
      <c r="D26" s="93"/>
      <c r="E26" s="93"/>
      <c r="F26" s="93"/>
      <c r="G26" s="93"/>
      <c r="H26" s="93"/>
      <c r="I26" s="93"/>
      <c r="J26" s="86"/>
      <c r="K26" s="93"/>
      <c r="L26" s="94"/>
      <c r="M26" s="93"/>
      <c r="N26" s="93"/>
      <c r="O26" s="86"/>
      <c r="P26" s="49"/>
      <c r="Q26" s="49"/>
      <c r="R26" s="49"/>
      <c r="S26" s="49"/>
      <c r="T26" s="49"/>
      <c r="U26" s="49"/>
      <c r="V26" s="49"/>
      <c r="W26" s="49"/>
      <c r="X26" s="49"/>
    </row>
    <row r="27" spans="1:20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93"/>
      <c r="O27" s="51"/>
      <c r="P27" s="51"/>
      <c r="Q27" s="51"/>
      <c r="R27" s="93"/>
      <c r="S27" s="93"/>
      <c r="T27" s="93"/>
    </row>
    <row r="28" spans="2:20" ht="15">
      <c r="B28" s="49" t="s">
        <v>94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3"/>
      <c r="P28" s="93"/>
      <c r="Q28" s="93"/>
      <c r="R28" s="94"/>
      <c r="S28" s="94"/>
      <c r="T28" s="94"/>
    </row>
    <row r="29" spans="2:20" ht="15">
      <c r="B29" s="52" t="s">
        <v>50</v>
      </c>
      <c r="N29" s="93"/>
      <c r="R29" s="93"/>
      <c r="S29" s="93"/>
      <c r="T29" s="93"/>
    </row>
    <row r="30" spans="1:20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9">
    <mergeCell ref="A7:B7"/>
    <mergeCell ref="H5:H6"/>
    <mergeCell ref="I5:I6"/>
    <mergeCell ref="A8:A21"/>
    <mergeCell ref="A5:B5"/>
    <mergeCell ref="C5:C6"/>
    <mergeCell ref="D5:D6"/>
    <mergeCell ref="E5:E6"/>
    <mergeCell ref="F5:F6"/>
    <mergeCell ref="G5:G6"/>
    <mergeCell ref="A1:S1"/>
    <mergeCell ref="A3:S3"/>
    <mergeCell ref="S5:S6"/>
    <mergeCell ref="N5:N6"/>
    <mergeCell ref="J5:J6"/>
    <mergeCell ref="K5:K6"/>
    <mergeCell ref="L5:L6"/>
    <mergeCell ref="M5:M6"/>
    <mergeCell ref="A6:B6"/>
  </mergeCells>
  <printOptions horizontalCentered="1"/>
  <pageMargins left="0.7480314960629921" right="0.7480314960629921" top="0" bottom="0" header="0.5118110236220472" footer="0.5118110236220472"/>
  <pageSetup horizontalDpi="180" verticalDpi="18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"/>
  <sheetViews>
    <sheetView showGridLines="0" workbookViewId="0" topLeftCell="E1">
      <selection activeCell="T1" sqref="T1:AA1638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8" width="4.625" style="53" bestFit="1" customWidth="1"/>
    <col min="9" max="9" width="3.625" style="53" bestFit="1" customWidth="1"/>
    <col min="10" max="10" width="4.625" style="53" bestFit="1" customWidth="1"/>
    <col min="11" max="11" width="5.625" style="53" bestFit="1" customWidth="1"/>
    <col min="12" max="19" width="4.625" style="53" bestFit="1" customWidth="1"/>
    <col min="20" max="16384" width="9.00390625" style="53" customWidth="1"/>
  </cols>
  <sheetData>
    <row r="1" spans="1:19" s="2" customFormat="1" ht="18.75" customHeight="1">
      <c r="A1" s="456" t="s">
        <v>116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</row>
    <row r="2" spans="1:19" s="2" customFormat="1" ht="17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4" customFormat="1" ht="17.25">
      <c r="A3" s="450" t="s">
        <v>117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</row>
    <row r="4" spans="1:19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57" customFormat="1" ht="19.5" customHeight="1">
      <c r="A5" s="426" t="s">
        <v>118</v>
      </c>
      <c r="B5" s="427"/>
      <c r="C5" s="428" t="s">
        <v>119</v>
      </c>
      <c r="D5" s="437" t="s">
        <v>120</v>
      </c>
      <c r="E5" s="437" t="s">
        <v>121</v>
      </c>
      <c r="F5" s="437" t="s">
        <v>122</v>
      </c>
      <c r="G5" s="437" t="s">
        <v>60</v>
      </c>
      <c r="H5" s="437" t="s">
        <v>61</v>
      </c>
      <c r="I5" s="437" t="s">
        <v>62</v>
      </c>
      <c r="J5" s="437" t="s">
        <v>63</v>
      </c>
      <c r="K5" s="437" t="s">
        <v>123</v>
      </c>
      <c r="L5" s="437" t="s">
        <v>124</v>
      </c>
      <c r="M5" s="437" t="s">
        <v>125</v>
      </c>
      <c r="N5" s="437" t="s">
        <v>126</v>
      </c>
      <c r="O5" s="437" t="s">
        <v>127</v>
      </c>
      <c r="P5" s="56"/>
      <c r="Q5" s="56"/>
      <c r="R5" s="56"/>
      <c r="S5" s="451" t="s">
        <v>128</v>
      </c>
    </row>
    <row r="6" spans="1:19" s="57" customFormat="1" ht="149.25" customHeight="1" thickBot="1">
      <c r="A6" s="444" t="s">
        <v>69</v>
      </c>
      <c r="B6" s="445"/>
      <c r="C6" s="429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59" t="s">
        <v>129</v>
      </c>
      <c r="Q6" s="59" t="s">
        <v>130</v>
      </c>
      <c r="R6" s="59" t="s">
        <v>131</v>
      </c>
      <c r="S6" s="433"/>
    </row>
    <row r="7" spans="1:19" ht="15.75" thickBot="1">
      <c r="A7" s="446" t="s">
        <v>132</v>
      </c>
      <c r="B7" s="447"/>
      <c r="C7" s="61">
        <v>58</v>
      </c>
      <c r="D7" s="62">
        <v>130</v>
      </c>
      <c r="E7" s="62">
        <v>56</v>
      </c>
      <c r="F7" s="62">
        <v>87</v>
      </c>
      <c r="G7" s="62">
        <v>17</v>
      </c>
      <c r="H7" s="62">
        <v>649</v>
      </c>
      <c r="I7" s="62">
        <v>49</v>
      </c>
      <c r="J7" s="62">
        <v>43</v>
      </c>
      <c r="K7" s="62">
        <v>1444</v>
      </c>
      <c r="L7" s="62">
        <v>83</v>
      </c>
      <c r="M7" s="62">
        <v>35</v>
      </c>
      <c r="N7" s="62">
        <v>892</v>
      </c>
      <c r="O7" s="62">
        <v>77</v>
      </c>
      <c r="P7" s="62">
        <v>72</v>
      </c>
      <c r="Q7" s="62">
        <v>101</v>
      </c>
      <c r="R7" s="62">
        <v>56</v>
      </c>
      <c r="S7" s="63">
        <v>420</v>
      </c>
    </row>
    <row r="8" spans="1:19" ht="15">
      <c r="A8" s="441" t="s">
        <v>133</v>
      </c>
      <c r="B8" s="64" t="s">
        <v>31</v>
      </c>
      <c r="C8" s="65" t="s">
        <v>134</v>
      </c>
      <c r="D8" s="66" t="s">
        <v>134</v>
      </c>
      <c r="E8" s="66" t="s">
        <v>134</v>
      </c>
      <c r="F8" s="66">
        <v>72.4</v>
      </c>
      <c r="G8" s="66">
        <v>64.7</v>
      </c>
      <c r="H8" s="66">
        <v>91</v>
      </c>
      <c r="I8" s="66">
        <v>34.6</v>
      </c>
      <c r="J8" s="66" t="s">
        <v>134</v>
      </c>
      <c r="K8" s="66" t="s">
        <v>134</v>
      </c>
      <c r="L8" s="66" t="s">
        <v>134</v>
      </c>
      <c r="M8" s="66" t="s">
        <v>134</v>
      </c>
      <c r="N8" s="66" t="s">
        <v>135</v>
      </c>
      <c r="O8" s="66" t="s">
        <v>134</v>
      </c>
      <c r="P8" s="66" t="s">
        <v>134</v>
      </c>
      <c r="Q8" s="66" t="s">
        <v>134</v>
      </c>
      <c r="R8" s="66" t="s">
        <v>134</v>
      </c>
      <c r="S8" s="67" t="s">
        <v>134</v>
      </c>
    </row>
    <row r="9" spans="1:19" ht="15">
      <c r="A9" s="425"/>
      <c r="B9" s="68" t="s">
        <v>136</v>
      </c>
      <c r="C9" s="69">
        <v>20</v>
      </c>
      <c r="D9" s="69">
        <v>61.4</v>
      </c>
      <c r="E9" s="69">
        <v>19.4</v>
      </c>
      <c r="F9" s="70" t="s">
        <v>134</v>
      </c>
      <c r="G9" s="70" t="s">
        <v>134</v>
      </c>
      <c r="H9" s="70" t="s">
        <v>134</v>
      </c>
      <c r="I9" s="70" t="s">
        <v>134</v>
      </c>
      <c r="J9" s="70">
        <v>78.9</v>
      </c>
      <c r="K9" s="70">
        <v>36.9</v>
      </c>
      <c r="L9" s="70">
        <v>32.7</v>
      </c>
      <c r="M9" s="69">
        <v>26.6</v>
      </c>
      <c r="N9" s="69">
        <v>33.7</v>
      </c>
      <c r="O9" s="69" t="s">
        <v>137</v>
      </c>
      <c r="P9" s="69">
        <v>97.8</v>
      </c>
      <c r="Q9" s="69">
        <v>98.4</v>
      </c>
      <c r="R9" s="69">
        <v>67.7</v>
      </c>
      <c r="S9" s="71">
        <v>85.7</v>
      </c>
    </row>
    <row r="10" spans="1:19" ht="15">
      <c r="A10" s="425"/>
      <c r="B10" s="68" t="s">
        <v>35</v>
      </c>
      <c r="C10" s="69">
        <v>18.1</v>
      </c>
      <c r="D10" s="69">
        <v>83.1</v>
      </c>
      <c r="E10" s="69">
        <v>36.1</v>
      </c>
      <c r="F10" s="70" t="s">
        <v>134</v>
      </c>
      <c r="G10" s="70" t="s">
        <v>134</v>
      </c>
      <c r="H10" s="70" t="s">
        <v>134</v>
      </c>
      <c r="I10" s="70" t="s">
        <v>134</v>
      </c>
      <c r="J10" s="70">
        <v>95.3</v>
      </c>
      <c r="K10" s="70">
        <v>48.2</v>
      </c>
      <c r="L10" s="70">
        <v>54.5</v>
      </c>
      <c r="M10" s="69">
        <v>51.4</v>
      </c>
      <c r="N10" s="69">
        <v>62.1</v>
      </c>
      <c r="O10" s="69">
        <v>6.7</v>
      </c>
      <c r="P10" s="69">
        <v>96.5</v>
      </c>
      <c r="Q10" s="69">
        <v>98.8</v>
      </c>
      <c r="R10" s="69">
        <v>65.1</v>
      </c>
      <c r="S10" s="71">
        <v>90.3</v>
      </c>
    </row>
    <row r="11" spans="1:19" ht="15">
      <c r="A11" s="425"/>
      <c r="B11" s="68" t="s">
        <v>36</v>
      </c>
      <c r="C11" s="69">
        <v>27.6</v>
      </c>
      <c r="D11" s="69">
        <v>68.3</v>
      </c>
      <c r="E11" s="69">
        <v>29</v>
      </c>
      <c r="F11" s="70" t="s">
        <v>134</v>
      </c>
      <c r="G11" s="70" t="s">
        <v>134</v>
      </c>
      <c r="H11" s="70" t="s">
        <v>134</v>
      </c>
      <c r="I11" s="70" t="s">
        <v>134</v>
      </c>
      <c r="J11" s="70" t="s">
        <v>137</v>
      </c>
      <c r="K11" s="70" t="s">
        <v>138</v>
      </c>
      <c r="L11" s="70" t="s">
        <v>138</v>
      </c>
      <c r="M11" s="69" t="s">
        <v>138</v>
      </c>
      <c r="N11" s="69" t="s">
        <v>135</v>
      </c>
      <c r="O11" s="69" t="s">
        <v>138</v>
      </c>
      <c r="P11" s="69">
        <v>100</v>
      </c>
      <c r="Q11" s="69">
        <v>91.8</v>
      </c>
      <c r="R11" s="69">
        <v>81.8</v>
      </c>
      <c r="S11" s="71">
        <v>87.7</v>
      </c>
    </row>
    <row r="12" spans="1:19" ht="15">
      <c r="A12" s="425"/>
      <c r="B12" s="68" t="s">
        <v>44</v>
      </c>
      <c r="C12" s="69">
        <v>77.5</v>
      </c>
      <c r="D12" s="69">
        <v>29.9</v>
      </c>
      <c r="E12" s="69">
        <v>20.4</v>
      </c>
      <c r="F12" s="70" t="s">
        <v>134</v>
      </c>
      <c r="G12" s="70" t="s">
        <v>134</v>
      </c>
      <c r="H12" s="70" t="s">
        <v>134</v>
      </c>
      <c r="I12" s="70" t="s">
        <v>134</v>
      </c>
      <c r="J12" s="70">
        <v>58.1</v>
      </c>
      <c r="K12" s="70">
        <v>58</v>
      </c>
      <c r="L12" s="70">
        <v>68.7</v>
      </c>
      <c r="M12" s="69">
        <v>42.1</v>
      </c>
      <c r="N12" s="69">
        <v>58.2</v>
      </c>
      <c r="O12" s="69">
        <v>87.5</v>
      </c>
      <c r="P12" s="69">
        <v>97.1</v>
      </c>
      <c r="Q12" s="69">
        <v>72.2</v>
      </c>
      <c r="R12" s="69">
        <v>84.6</v>
      </c>
      <c r="S12" s="71">
        <v>93.5</v>
      </c>
    </row>
    <row r="13" spans="1:19" ht="15">
      <c r="A13" s="425"/>
      <c r="B13" s="68" t="s">
        <v>80</v>
      </c>
      <c r="C13" s="69">
        <v>48.2</v>
      </c>
      <c r="D13" s="69">
        <v>7.6</v>
      </c>
      <c r="E13" s="69">
        <v>7.1</v>
      </c>
      <c r="F13" s="70" t="s">
        <v>134</v>
      </c>
      <c r="G13" s="70" t="s">
        <v>134</v>
      </c>
      <c r="H13" s="70" t="s">
        <v>134</v>
      </c>
      <c r="I13" s="70" t="s">
        <v>134</v>
      </c>
      <c r="J13" s="70">
        <v>69.7</v>
      </c>
      <c r="K13" s="70">
        <v>35.2</v>
      </c>
      <c r="L13" s="70">
        <v>55.4</v>
      </c>
      <c r="M13" s="69">
        <v>74.2</v>
      </c>
      <c r="N13" s="69">
        <v>57.6</v>
      </c>
      <c r="O13" s="69">
        <v>35.9</v>
      </c>
      <c r="P13" s="69">
        <v>83.3</v>
      </c>
      <c r="Q13" s="69">
        <v>39.6</v>
      </c>
      <c r="R13" s="69">
        <v>55.3</v>
      </c>
      <c r="S13" s="71">
        <v>63.2</v>
      </c>
    </row>
    <row r="14" spans="1:19" ht="15">
      <c r="A14" s="425"/>
      <c r="B14" s="68" t="s">
        <v>81</v>
      </c>
      <c r="C14" s="69">
        <v>62</v>
      </c>
      <c r="D14" s="69">
        <v>19.2</v>
      </c>
      <c r="E14" s="69">
        <v>12.5</v>
      </c>
      <c r="F14" s="70" t="s">
        <v>134</v>
      </c>
      <c r="G14" s="70" t="s">
        <v>134</v>
      </c>
      <c r="H14" s="70" t="s">
        <v>134</v>
      </c>
      <c r="I14" s="70" t="s">
        <v>134</v>
      </c>
      <c r="J14" s="70">
        <v>44.1</v>
      </c>
      <c r="K14" s="70">
        <v>26.8</v>
      </c>
      <c r="L14" s="70">
        <v>27.7</v>
      </c>
      <c r="M14" s="69">
        <v>34.2</v>
      </c>
      <c r="N14" s="69">
        <v>24.2</v>
      </c>
      <c r="O14" s="69">
        <v>10.9</v>
      </c>
      <c r="P14" s="69">
        <v>79.1</v>
      </c>
      <c r="Q14" s="69">
        <v>46.5</v>
      </c>
      <c r="R14" s="69">
        <v>44.6</v>
      </c>
      <c r="S14" s="71">
        <v>50.1</v>
      </c>
    </row>
    <row r="15" spans="1:19" ht="15">
      <c r="A15" s="425"/>
      <c r="B15" s="68" t="s">
        <v>82</v>
      </c>
      <c r="C15" s="69">
        <v>12.7</v>
      </c>
      <c r="D15" s="69">
        <v>10.9</v>
      </c>
      <c r="E15" s="69">
        <v>9.4</v>
      </c>
      <c r="F15" s="70" t="s">
        <v>134</v>
      </c>
      <c r="G15" s="70" t="s">
        <v>134</v>
      </c>
      <c r="H15" s="70" t="s">
        <v>134</v>
      </c>
      <c r="I15" s="70" t="s">
        <v>134</v>
      </c>
      <c r="J15" s="70">
        <v>13.9</v>
      </c>
      <c r="K15" s="70">
        <v>42.2</v>
      </c>
      <c r="L15" s="70">
        <v>19.2</v>
      </c>
      <c r="M15" s="69">
        <v>14.2</v>
      </c>
      <c r="N15" s="69">
        <v>23.8</v>
      </c>
      <c r="O15" s="69" t="s">
        <v>138</v>
      </c>
      <c r="P15" s="69" t="s">
        <v>138</v>
      </c>
      <c r="Q15" s="69" t="s">
        <v>138</v>
      </c>
      <c r="R15" s="69" t="s">
        <v>138</v>
      </c>
      <c r="S15" s="71" t="s">
        <v>138</v>
      </c>
    </row>
    <row r="16" spans="1:19" ht="15">
      <c r="A16" s="425"/>
      <c r="B16" s="68" t="s">
        <v>83</v>
      </c>
      <c r="C16" s="69">
        <v>6.8</v>
      </c>
      <c r="D16" s="69">
        <v>23</v>
      </c>
      <c r="E16" s="69">
        <v>16</v>
      </c>
      <c r="F16" s="66">
        <v>60.9</v>
      </c>
      <c r="G16" s="66">
        <v>58.8</v>
      </c>
      <c r="H16" s="66">
        <v>88.9</v>
      </c>
      <c r="I16" s="66">
        <v>16.3</v>
      </c>
      <c r="J16" s="70">
        <v>32.5</v>
      </c>
      <c r="K16" s="70">
        <v>2.3</v>
      </c>
      <c r="L16" s="70">
        <v>4.8</v>
      </c>
      <c r="M16" s="69">
        <v>28.5</v>
      </c>
      <c r="N16" s="69">
        <v>8.7</v>
      </c>
      <c r="O16" s="69">
        <v>41.5</v>
      </c>
      <c r="P16" s="69">
        <v>94.4</v>
      </c>
      <c r="Q16" s="69">
        <v>59.4</v>
      </c>
      <c r="R16" s="69">
        <v>66</v>
      </c>
      <c r="S16" s="71">
        <v>64.7</v>
      </c>
    </row>
    <row r="17" spans="1:19" ht="15">
      <c r="A17" s="425"/>
      <c r="B17" s="68" t="s">
        <v>139</v>
      </c>
      <c r="C17" s="69">
        <v>30.9</v>
      </c>
      <c r="D17" s="69">
        <v>27.5</v>
      </c>
      <c r="E17" s="69">
        <v>19.5</v>
      </c>
      <c r="F17" s="70" t="s">
        <v>134</v>
      </c>
      <c r="G17" s="70" t="s">
        <v>134</v>
      </c>
      <c r="H17" s="70" t="s">
        <v>134</v>
      </c>
      <c r="I17" s="70" t="s">
        <v>134</v>
      </c>
      <c r="J17" s="70">
        <v>79</v>
      </c>
      <c r="K17" s="70">
        <v>51.6</v>
      </c>
      <c r="L17" s="70">
        <v>57.3</v>
      </c>
      <c r="M17" s="69">
        <v>62</v>
      </c>
      <c r="N17" s="69">
        <v>52.7</v>
      </c>
      <c r="O17" s="69" t="s">
        <v>138</v>
      </c>
      <c r="P17" s="69">
        <v>94.1</v>
      </c>
      <c r="Q17" s="69">
        <v>8.6</v>
      </c>
      <c r="R17" s="69">
        <v>56.4</v>
      </c>
      <c r="S17" s="71">
        <v>70.5</v>
      </c>
    </row>
    <row r="18" spans="1:19" ht="15">
      <c r="A18" s="425"/>
      <c r="B18" s="68" t="s">
        <v>45</v>
      </c>
      <c r="C18" s="69">
        <v>83.6</v>
      </c>
      <c r="D18" s="69">
        <v>51.2</v>
      </c>
      <c r="E18" s="69">
        <v>55.3</v>
      </c>
      <c r="F18" s="66">
        <v>32.4</v>
      </c>
      <c r="G18" s="66">
        <v>15.3</v>
      </c>
      <c r="H18" s="66">
        <v>10.9</v>
      </c>
      <c r="I18" s="66">
        <v>54</v>
      </c>
      <c r="J18" s="70">
        <v>88.3</v>
      </c>
      <c r="K18" s="70">
        <v>24.3</v>
      </c>
      <c r="L18" s="70">
        <v>40</v>
      </c>
      <c r="M18" s="69">
        <v>77.1</v>
      </c>
      <c r="N18" s="69">
        <v>36.7</v>
      </c>
      <c r="O18" s="69" t="s">
        <v>138</v>
      </c>
      <c r="P18" s="69">
        <v>57.6</v>
      </c>
      <c r="Q18" s="69">
        <v>2.4</v>
      </c>
      <c r="R18" s="69">
        <v>38</v>
      </c>
      <c r="S18" s="71">
        <v>42.7</v>
      </c>
    </row>
    <row r="19" spans="1:19" ht="15.75" thickBot="1">
      <c r="A19" s="425"/>
      <c r="B19" s="72" t="s">
        <v>85</v>
      </c>
      <c r="C19" s="73">
        <v>100</v>
      </c>
      <c r="D19" s="73">
        <v>100</v>
      </c>
      <c r="E19" s="73">
        <v>100</v>
      </c>
      <c r="F19" s="74">
        <v>100</v>
      </c>
      <c r="G19" s="74">
        <v>100</v>
      </c>
      <c r="H19" s="74">
        <v>99.8</v>
      </c>
      <c r="I19" s="74">
        <v>97.9</v>
      </c>
      <c r="J19" s="74">
        <v>100</v>
      </c>
      <c r="K19" s="74">
        <v>100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</row>
    <row r="20" spans="1:19" ht="15">
      <c r="A20" s="425"/>
      <c r="B20" s="76" t="s">
        <v>140</v>
      </c>
      <c r="C20" s="77" t="s">
        <v>138</v>
      </c>
      <c r="D20" s="77">
        <v>3</v>
      </c>
      <c r="E20" s="78">
        <v>9</v>
      </c>
      <c r="F20" s="78">
        <v>10</v>
      </c>
      <c r="G20" s="78">
        <v>1</v>
      </c>
      <c r="H20" s="78">
        <v>102</v>
      </c>
      <c r="I20" s="78">
        <v>12</v>
      </c>
      <c r="J20" s="79" t="s">
        <v>138</v>
      </c>
      <c r="K20" s="80">
        <v>25</v>
      </c>
      <c r="L20" s="80">
        <v>19</v>
      </c>
      <c r="M20" s="78">
        <v>18</v>
      </c>
      <c r="N20" s="77">
        <v>8</v>
      </c>
      <c r="O20" s="77" t="s">
        <v>138</v>
      </c>
      <c r="P20" s="78">
        <v>3</v>
      </c>
      <c r="Q20" s="78">
        <v>21</v>
      </c>
      <c r="R20" s="78">
        <v>9</v>
      </c>
      <c r="S20" s="81">
        <v>2</v>
      </c>
    </row>
    <row r="21" spans="1:19" ht="15.75" thickBot="1">
      <c r="A21" s="425"/>
      <c r="B21" s="82" t="s">
        <v>48</v>
      </c>
      <c r="C21" s="83" t="s">
        <v>138</v>
      </c>
      <c r="D21" s="83">
        <v>33.3</v>
      </c>
      <c r="E21" s="83">
        <v>33.3</v>
      </c>
      <c r="F21" s="83">
        <v>60</v>
      </c>
      <c r="G21" s="83">
        <v>0</v>
      </c>
      <c r="H21" s="83">
        <v>98</v>
      </c>
      <c r="I21" s="83">
        <v>41.6</v>
      </c>
      <c r="J21" s="74" t="s">
        <v>138</v>
      </c>
      <c r="K21" s="74">
        <v>100</v>
      </c>
      <c r="L21" s="74">
        <v>100</v>
      </c>
      <c r="M21" s="83">
        <v>100</v>
      </c>
      <c r="N21" s="83">
        <v>87.5</v>
      </c>
      <c r="O21" s="83" t="s">
        <v>138</v>
      </c>
      <c r="P21" s="83">
        <v>100</v>
      </c>
      <c r="Q21" s="83">
        <v>95.2</v>
      </c>
      <c r="R21" s="83">
        <v>66.6</v>
      </c>
      <c r="S21" s="84">
        <v>100</v>
      </c>
    </row>
    <row r="22" spans="1:19" ht="1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2:19" s="90" customFormat="1" ht="16.5" customHeight="1">
      <c r="B23" s="91" t="s">
        <v>141</v>
      </c>
      <c r="C23" s="92" t="s">
        <v>142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  <c r="O23" s="93"/>
      <c r="P23" s="86"/>
      <c r="Q23" s="86"/>
      <c r="R23" s="86"/>
      <c r="S23" s="86"/>
    </row>
    <row r="24" spans="2:19" s="90" customFormat="1" ht="16.5" customHeight="1">
      <c r="B24" s="95" t="s">
        <v>143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96"/>
      <c r="O24" s="86"/>
      <c r="P24" s="86"/>
      <c r="Q24" s="86"/>
      <c r="R24" s="86"/>
      <c r="S24" s="86"/>
    </row>
    <row r="25" spans="2:19" ht="16.5" customHeight="1">
      <c r="B25" s="91" t="s">
        <v>144</v>
      </c>
      <c r="C25" s="92" t="s">
        <v>145</v>
      </c>
      <c r="D25" s="93"/>
      <c r="E25" s="93"/>
      <c r="F25" s="93"/>
      <c r="G25" s="93"/>
      <c r="H25" s="93"/>
      <c r="I25" s="93"/>
      <c r="J25" s="93"/>
      <c r="K25" s="94"/>
      <c r="L25" s="93"/>
      <c r="M25" s="93"/>
      <c r="N25" s="86"/>
      <c r="O25" s="49"/>
      <c r="P25" s="49"/>
      <c r="Q25" s="49"/>
      <c r="R25" s="49"/>
      <c r="S25" s="49"/>
    </row>
    <row r="26" spans="2:19" ht="30.75">
      <c r="B26" s="91" t="s">
        <v>146</v>
      </c>
      <c r="C26" s="92" t="s">
        <v>147</v>
      </c>
      <c r="D26" s="93"/>
      <c r="E26" s="93"/>
      <c r="F26" s="93"/>
      <c r="G26" s="93"/>
      <c r="H26" s="93"/>
      <c r="I26" s="86"/>
      <c r="J26" s="93"/>
      <c r="K26" s="94"/>
      <c r="L26" s="93"/>
      <c r="M26" s="93"/>
      <c r="N26" s="86"/>
      <c r="O26" s="49"/>
      <c r="P26" s="49"/>
      <c r="Q26" s="49"/>
      <c r="R26" s="49"/>
      <c r="S26" s="49"/>
    </row>
    <row r="27" spans="1:19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93"/>
      <c r="N27" s="51"/>
      <c r="O27" s="51"/>
      <c r="P27" s="93"/>
      <c r="Q27" s="93"/>
      <c r="R27" s="93"/>
      <c r="S27" s="93"/>
    </row>
    <row r="28" spans="2:19" ht="15">
      <c r="B28" s="49" t="s">
        <v>148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93"/>
      <c r="O28" s="93"/>
      <c r="P28" s="94"/>
      <c r="Q28" s="94"/>
      <c r="R28" s="94"/>
      <c r="S28" s="94"/>
    </row>
    <row r="29" spans="2:19" ht="15">
      <c r="B29" s="52" t="s">
        <v>149</v>
      </c>
      <c r="M29" s="93"/>
      <c r="P29" s="93"/>
      <c r="Q29" s="93"/>
      <c r="R29" s="93"/>
      <c r="S29" s="93"/>
    </row>
    <row r="30" spans="1:19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20">
    <mergeCell ref="M5:M6"/>
    <mergeCell ref="A7:B7"/>
    <mergeCell ref="A8:A21"/>
    <mergeCell ref="N5:N6"/>
    <mergeCell ref="F5:F6"/>
    <mergeCell ref="G5:G6"/>
    <mergeCell ref="H5:H6"/>
    <mergeCell ref="I5:I6"/>
    <mergeCell ref="A5:B5"/>
    <mergeCell ref="C5:C6"/>
    <mergeCell ref="A1:S1"/>
    <mergeCell ref="A3:S3"/>
    <mergeCell ref="D5:D6"/>
    <mergeCell ref="E5:E6"/>
    <mergeCell ref="A6:B6"/>
    <mergeCell ref="O5:O6"/>
    <mergeCell ref="S5:S6"/>
    <mergeCell ref="J5:J6"/>
    <mergeCell ref="K5:K6"/>
    <mergeCell ref="L5:L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7"/>
  <sheetViews>
    <sheetView showGridLines="0" workbookViewId="0" topLeftCell="G1">
      <selection activeCell="T1" sqref="T1:AB1638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10" width="4.625" style="53" bestFit="1" customWidth="1"/>
    <col min="11" max="11" width="5.625" style="53" bestFit="1" customWidth="1"/>
    <col min="12" max="19" width="4.625" style="53" bestFit="1" customWidth="1"/>
    <col min="20" max="16384" width="9.00390625" style="53" customWidth="1"/>
  </cols>
  <sheetData>
    <row r="1" spans="1:19" s="2" customFormat="1" ht="18.75" customHeight="1">
      <c r="A1" s="430" t="s">
        <v>181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</row>
    <row r="2" spans="1:19" s="2" customFormat="1" ht="17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4" customFormat="1" ht="17.25">
      <c r="A3" s="461" t="s">
        <v>182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</row>
    <row r="4" spans="1:19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57" customFormat="1" ht="19.5" customHeight="1">
      <c r="A5" s="115"/>
      <c r="B5" s="105" t="s">
        <v>183</v>
      </c>
      <c r="C5" s="428" t="s">
        <v>184</v>
      </c>
      <c r="D5" s="437" t="s">
        <v>185</v>
      </c>
      <c r="E5" s="437" t="s">
        <v>186</v>
      </c>
      <c r="F5" s="437" t="s">
        <v>187</v>
      </c>
      <c r="G5" s="437" t="s">
        <v>60</v>
      </c>
      <c r="H5" s="437" t="s">
        <v>61</v>
      </c>
      <c r="I5" s="437" t="s">
        <v>62</v>
      </c>
      <c r="J5" s="437" t="s">
        <v>63</v>
      </c>
      <c r="K5" s="437" t="s">
        <v>188</v>
      </c>
      <c r="L5" s="437" t="s">
        <v>189</v>
      </c>
      <c r="M5" s="437" t="s">
        <v>190</v>
      </c>
      <c r="N5" s="437" t="s">
        <v>191</v>
      </c>
      <c r="O5" s="56"/>
      <c r="P5" s="56"/>
      <c r="Q5" s="56"/>
      <c r="R5" s="133"/>
      <c r="S5" s="451" t="s">
        <v>192</v>
      </c>
    </row>
    <row r="6" spans="1:19" s="57" customFormat="1" ht="155.25" customHeight="1" thickBot="1">
      <c r="A6" s="10" t="s">
        <v>193</v>
      </c>
      <c r="B6" s="11"/>
      <c r="C6" s="429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59" t="s">
        <v>194</v>
      </c>
      <c r="P6" s="58" t="s">
        <v>195</v>
      </c>
      <c r="Q6" s="58" t="s">
        <v>196</v>
      </c>
      <c r="R6" s="58" t="s">
        <v>197</v>
      </c>
      <c r="S6" s="433"/>
    </row>
    <row r="7" spans="1:19" ht="15.75" thickBot="1">
      <c r="A7" s="446" t="s">
        <v>198</v>
      </c>
      <c r="B7" s="447"/>
      <c r="C7" s="61">
        <v>75</v>
      </c>
      <c r="D7" s="62">
        <v>122</v>
      </c>
      <c r="E7" s="62">
        <v>73</v>
      </c>
      <c r="F7" s="62">
        <v>83</v>
      </c>
      <c r="G7" s="62">
        <v>18</v>
      </c>
      <c r="H7" s="62">
        <v>617</v>
      </c>
      <c r="I7" s="62">
        <v>25</v>
      </c>
      <c r="J7" s="62">
        <v>40</v>
      </c>
      <c r="K7" s="62">
        <v>1349</v>
      </c>
      <c r="L7" s="62">
        <v>87</v>
      </c>
      <c r="M7" s="62">
        <v>29</v>
      </c>
      <c r="N7" s="62">
        <v>840</v>
      </c>
      <c r="O7" s="62">
        <v>54</v>
      </c>
      <c r="P7" s="62">
        <v>78</v>
      </c>
      <c r="Q7" s="62">
        <v>124</v>
      </c>
      <c r="R7" s="62">
        <v>94</v>
      </c>
      <c r="S7" s="63">
        <v>361</v>
      </c>
    </row>
    <row r="8" spans="1:19" ht="15">
      <c r="A8" s="441" t="s">
        <v>199</v>
      </c>
      <c r="B8" s="64" t="s">
        <v>31</v>
      </c>
      <c r="C8" s="65" t="s">
        <v>200</v>
      </c>
      <c r="D8" s="66" t="s">
        <v>200</v>
      </c>
      <c r="E8" s="66" t="s">
        <v>200</v>
      </c>
      <c r="F8" s="66">
        <v>83.1</v>
      </c>
      <c r="G8" s="66">
        <v>44.4</v>
      </c>
      <c r="H8" s="66">
        <v>98.5</v>
      </c>
      <c r="I8" s="66">
        <v>60</v>
      </c>
      <c r="J8" s="66" t="s">
        <v>200</v>
      </c>
      <c r="K8" s="66" t="s">
        <v>200</v>
      </c>
      <c r="L8" s="66" t="s">
        <v>200</v>
      </c>
      <c r="M8" s="66" t="s">
        <v>200</v>
      </c>
      <c r="N8" s="66" t="s">
        <v>201</v>
      </c>
      <c r="O8" s="66" t="s">
        <v>200</v>
      </c>
      <c r="P8" s="66" t="s">
        <v>200</v>
      </c>
      <c r="Q8" s="66" t="s">
        <v>200</v>
      </c>
      <c r="R8" s="66" t="s">
        <v>200</v>
      </c>
      <c r="S8" s="67" t="s">
        <v>200</v>
      </c>
    </row>
    <row r="9" spans="1:19" ht="15">
      <c r="A9" s="425"/>
      <c r="B9" s="68" t="s">
        <v>202</v>
      </c>
      <c r="C9" s="69">
        <v>18.8</v>
      </c>
      <c r="D9" s="69">
        <v>59</v>
      </c>
      <c r="E9" s="69">
        <v>33.3</v>
      </c>
      <c r="F9" s="70" t="s">
        <v>200</v>
      </c>
      <c r="G9" s="70" t="s">
        <v>200</v>
      </c>
      <c r="H9" s="70" t="s">
        <v>200</v>
      </c>
      <c r="I9" s="70" t="s">
        <v>200</v>
      </c>
      <c r="J9" s="70">
        <v>100</v>
      </c>
      <c r="K9" s="70">
        <v>40.2</v>
      </c>
      <c r="L9" s="70">
        <v>35.7</v>
      </c>
      <c r="M9" s="69">
        <v>55.6</v>
      </c>
      <c r="N9" s="69">
        <v>37</v>
      </c>
      <c r="O9" s="69">
        <v>16.7</v>
      </c>
      <c r="P9" s="69">
        <v>62.5</v>
      </c>
      <c r="Q9" s="69">
        <v>84.7</v>
      </c>
      <c r="R9" s="69">
        <v>50.9</v>
      </c>
      <c r="S9" s="71">
        <v>67.3</v>
      </c>
    </row>
    <row r="10" spans="1:19" ht="15">
      <c r="A10" s="425"/>
      <c r="B10" s="68" t="s">
        <v>35</v>
      </c>
      <c r="C10" s="69">
        <v>22.7</v>
      </c>
      <c r="D10" s="69">
        <v>90.1</v>
      </c>
      <c r="E10" s="69">
        <v>45.2</v>
      </c>
      <c r="F10" s="70" t="s">
        <v>200</v>
      </c>
      <c r="G10" s="70" t="s">
        <v>200</v>
      </c>
      <c r="H10" s="70" t="s">
        <v>200</v>
      </c>
      <c r="I10" s="70" t="s">
        <v>200</v>
      </c>
      <c r="J10" s="70">
        <v>97.5</v>
      </c>
      <c r="K10" s="70">
        <v>54.3</v>
      </c>
      <c r="L10" s="70">
        <v>73.6</v>
      </c>
      <c r="M10" s="69">
        <v>79.3</v>
      </c>
      <c r="N10" s="69">
        <v>58</v>
      </c>
      <c r="O10" s="69">
        <v>6.3</v>
      </c>
      <c r="P10" s="69">
        <v>80.8</v>
      </c>
      <c r="Q10" s="69">
        <v>89.5</v>
      </c>
      <c r="R10" s="69">
        <v>60</v>
      </c>
      <c r="S10" s="71">
        <v>76.6</v>
      </c>
    </row>
    <row r="11" spans="1:19" ht="15">
      <c r="A11" s="425"/>
      <c r="B11" s="68" t="s">
        <v>36</v>
      </c>
      <c r="C11" s="69">
        <v>27.9</v>
      </c>
      <c r="D11" s="69">
        <v>81.7</v>
      </c>
      <c r="E11" s="69">
        <v>37.5</v>
      </c>
      <c r="F11" s="70" t="s">
        <v>200</v>
      </c>
      <c r="G11" s="70" t="s">
        <v>200</v>
      </c>
      <c r="H11" s="70" t="s">
        <v>200</v>
      </c>
      <c r="I11" s="70" t="s">
        <v>200</v>
      </c>
      <c r="J11" s="70" t="s">
        <v>203</v>
      </c>
      <c r="K11" s="70" t="s">
        <v>204</v>
      </c>
      <c r="L11" s="70" t="s">
        <v>204</v>
      </c>
      <c r="M11" s="69" t="s">
        <v>204</v>
      </c>
      <c r="N11" s="69" t="s">
        <v>201</v>
      </c>
      <c r="O11" s="69" t="s">
        <v>204</v>
      </c>
      <c r="P11" s="69">
        <v>100</v>
      </c>
      <c r="Q11" s="69">
        <v>98.4</v>
      </c>
      <c r="R11" s="69">
        <v>74.5</v>
      </c>
      <c r="S11" s="71">
        <v>84.2</v>
      </c>
    </row>
    <row r="12" spans="1:19" ht="15">
      <c r="A12" s="425"/>
      <c r="B12" s="68" t="s">
        <v>44</v>
      </c>
      <c r="C12" s="69">
        <v>74.3</v>
      </c>
      <c r="D12" s="69">
        <v>30.6</v>
      </c>
      <c r="E12" s="69">
        <v>34</v>
      </c>
      <c r="F12" s="70" t="s">
        <v>200</v>
      </c>
      <c r="G12" s="70" t="s">
        <v>200</v>
      </c>
      <c r="H12" s="70" t="s">
        <v>200</v>
      </c>
      <c r="I12" s="70" t="s">
        <v>200</v>
      </c>
      <c r="J12" s="70">
        <v>65</v>
      </c>
      <c r="K12" s="70">
        <v>64</v>
      </c>
      <c r="L12" s="70">
        <v>68.7</v>
      </c>
      <c r="M12" s="69" t="s">
        <v>203</v>
      </c>
      <c r="N12" s="69">
        <v>59.3</v>
      </c>
      <c r="O12" s="69">
        <v>79.2</v>
      </c>
      <c r="P12" s="69">
        <v>93.1</v>
      </c>
      <c r="Q12" s="69">
        <v>87.2</v>
      </c>
      <c r="R12" s="69">
        <v>73.6</v>
      </c>
      <c r="S12" s="71">
        <v>91.3</v>
      </c>
    </row>
    <row r="13" spans="1:19" ht="15">
      <c r="A13" s="425"/>
      <c r="B13" s="68" t="s">
        <v>80</v>
      </c>
      <c r="C13" s="69">
        <v>53.3</v>
      </c>
      <c r="D13" s="69">
        <v>10.7</v>
      </c>
      <c r="E13" s="69">
        <v>4.1</v>
      </c>
      <c r="F13" s="70" t="s">
        <v>200</v>
      </c>
      <c r="G13" s="70" t="s">
        <v>200</v>
      </c>
      <c r="H13" s="70" t="s">
        <v>200</v>
      </c>
      <c r="I13" s="70" t="s">
        <v>200</v>
      </c>
      <c r="J13" s="70">
        <v>95</v>
      </c>
      <c r="K13" s="70">
        <v>35.6</v>
      </c>
      <c r="L13" s="70">
        <v>63.2</v>
      </c>
      <c r="M13" s="69">
        <v>79.3</v>
      </c>
      <c r="N13" s="69">
        <v>58.1</v>
      </c>
      <c r="O13" s="69">
        <v>20.8</v>
      </c>
      <c r="P13" s="69">
        <v>59</v>
      </c>
      <c r="Q13" s="69">
        <v>33.9</v>
      </c>
      <c r="R13" s="69">
        <v>39.4</v>
      </c>
      <c r="S13" s="71">
        <v>58.6</v>
      </c>
    </row>
    <row r="14" spans="1:19" ht="15">
      <c r="A14" s="425"/>
      <c r="B14" s="68" t="s">
        <v>81</v>
      </c>
      <c r="C14" s="69">
        <v>57.3</v>
      </c>
      <c r="D14" s="69">
        <v>23.8</v>
      </c>
      <c r="E14" s="69">
        <v>6.9</v>
      </c>
      <c r="F14" s="70" t="s">
        <v>200</v>
      </c>
      <c r="G14" s="70" t="s">
        <v>200</v>
      </c>
      <c r="H14" s="70" t="s">
        <v>200</v>
      </c>
      <c r="I14" s="70" t="s">
        <v>200</v>
      </c>
      <c r="J14" s="70">
        <v>52.5</v>
      </c>
      <c r="K14" s="70">
        <v>27.2</v>
      </c>
      <c r="L14" s="70">
        <v>26.4</v>
      </c>
      <c r="M14" s="69">
        <v>51.7</v>
      </c>
      <c r="N14" s="69">
        <v>27.4</v>
      </c>
      <c r="O14" s="69">
        <v>8.5</v>
      </c>
      <c r="P14" s="69">
        <v>71.8</v>
      </c>
      <c r="Q14" s="69">
        <v>39.5</v>
      </c>
      <c r="R14" s="69">
        <v>43.6</v>
      </c>
      <c r="S14" s="71">
        <v>50.8</v>
      </c>
    </row>
    <row r="15" spans="1:19" ht="15">
      <c r="A15" s="425"/>
      <c r="B15" s="68" t="s">
        <v>82</v>
      </c>
      <c r="C15" s="69">
        <v>16.7</v>
      </c>
      <c r="D15" s="69">
        <v>9.2</v>
      </c>
      <c r="E15" s="69">
        <v>11.4</v>
      </c>
      <c r="F15" s="70" t="s">
        <v>200</v>
      </c>
      <c r="G15" s="70" t="s">
        <v>200</v>
      </c>
      <c r="H15" s="70" t="s">
        <v>200</v>
      </c>
      <c r="I15" s="70" t="s">
        <v>200</v>
      </c>
      <c r="J15" s="70">
        <v>10</v>
      </c>
      <c r="K15" s="70">
        <v>42.9</v>
      </c>
      <c r="L15" s="70">
        <v>25.6</v>
      </c>
      <c r="M15" s="69">
        <v>13.8</v>
      </c>
      <c r="N15" s="69">
        <v>23.1</v>
      </c>
      <c r="O15" s="69" t="s">
        <v>204</v>
      </c>
      <c r="P15" s="69" t="s">
        <v>204</v>
      </c>
      <c r="Q15" s="69" t="s">
        <v>204</v>
      </c>
      <c r="R15" s="69" t="s">
        <v>204</v>
      </c>
      <c r="S15" s="71" t="s">
        <v>204</v>
      </c>
    </row>
    <row r="16" spans="1:19" ht="15">
      <c r="A16" s="425"/>
      <c r="B16" s="68" t="s">
        <v>83</v>
      </c>
      <c r="C16" s="69">
        <v>16</v>
      </c>
      <c r="D16" s="69">
        <v>43.4</v>
      </c>
      <c r="E16" s="69">
        <v>23.3</v>
      </c>
      <c r="F16" s="66">
        <v>74.7</v>
      </c>
      <c r="G16" s="66">
        <v>44.4</v>
      </c>
      <c r="H16" s="66">
        <v>95.8</v>
      </c>
      <c r="I16" s="66">
        <v>44</v>
      </c>
      <c r="J16" s="70">
        <v>92.3</v>
      </c>
      <c r="K16" s="70">
        <v>1.3</v>
      </c>
      <c r="L16" s="70">
        <v>4.6</v>
      </c>
      <c r="M16" s="69">
        <v>37.9</v>
      </c>
      <c r="N16" s="69">
        <v>7.5</v>
      </c>
      <c r="O16" s="69">
        <v>20.4</v>
      </c>
      <c r="P16" s="69">
        <v>88.5</v>
      </c>
      <c r="Q16" s="69">
        <v>67.5</v>
      </c>
      <c r="R16" s="69">
        <v>56.4</v>
      </c>
      <c r="S16" s="71">
        <v>64.2</v>
      </c>
    </row>
    <row r="17" spans="1:19" ht="15">
      <c r="A17" s="425"/>
      <c r="B17" s="68" t="s">
        <v>205</v>
      </c>
      <c r="C17" s="69">
        <v>35.7</v>
      </c>
      <c r="D17" s="69">
        <v>23.2</v>
      </c>
      <c r="E17" s="69">
        <v>26.1</v>
      </c>
      <c r="F17" s="70" t="s">
        <v>200</v>
      </c>
      <c r="G17" s="70" t="s">
        <v>200</v>
      </c>
      <c r="H17" s="70" t="s">
        <v>200</v>
      </c>
      <c r="I17" s="70" t="s">
        <v>200</v>
      </c>
      <c r="J17" s="70">
        <v>97.4</v>
      </c>
      <c r="K17" s="70">
        <v>55.6</v>
      </c>
      <c r="L17" s="70">
        <v>56.4</v>
      </c>
      <c r="M17" s="69">
        <v>75.9</v>
      </c>
      <c r="N17" s="69">
        <v>50.9</v>
      </c>
      <c r="O17" s="69" t="s">
        <v>204</v>
      </c>
      <c r="P17" s="69">
        <v>90.4</v>
      </c>
      <c r="Q17" s="69">
        <v>1</v>
      </c>
      <c r="R17" s="69">
        <v>54.2</v>
      </c>
      <c r="S17" s="71">
        <v>69.1</v>
      </c>
    </row>
    <row r="18" spans="1:19" ht="15">
      <c r="A18" s="425"/>
      <c r="B18" s="68" t="s">
        <v>45</v>
      </c>
      <c r="C18" s="69">
        <v>55.7</v>
      </c>
      <c r="D18" s="69">
        <v>67</v>
      </c>
      <c r="E18" s="69">
        <v>65.2</v>
      </c>
      <c r="F18" s="66">
        <v>16.7</v>
      </c>
      <c r="G18" s="66">
        <v>14.3</v>
      </c>
      <c r="H18" s="66">
        <v>11.2</v>
      </c>
      <c r="I18" s="66">
        <v>61.1</v>
      </c>
      <c r="J18" s="70">
        <v>100</v>
      </c>
      <c r="K18" s="70">
        <v>25</v>
      </c>
      <c r="L18" s="70">
        <v>38.2</v>
      </c>
      <c r="M18" s="69">
        <v>75.9</v>
      </c>
      <c r="N18" s="69">
        <v>35.6</v>
      </c>
      <c r="O18" s="69" t="s">
        <v>204</v>
      </c>
      <c r="P18" s="69">
        <v>63.5</v>
      </c>
      <c r="Q18" s="69">
        <v>7.2</v>
      </c>
      <c r="R18" s="69">
        <v>27.8</v>
      </c>
      <c r="S18" s="71">
        <v>39.1</v>
      </c>
    </row>
    <row r="19" spans="1:19" ht="15.75" thickBot="1">
      <c r="A19" s="425"/>
      <c r="B19" s="72" t="s">
        <v>85</v>
      </c>
      <c r="C19" s="73">
        <v>100</v>
      </c>
      <c r="D19" s="73">
        <v>100</v>
      </c>
      <c r="E19" s="73">
        <v>100</v>
      </c>
      <c r="F19" s="74">
        <v>100</v>
      </c>
      <c r="G19" s="74">
        <v>100</v>
      </c>
      <c r="H19" s="74">
        <v>99.4</v>
      </c>
      <c r="I19" s="74">
        <v>100</v>
      </c>
      <c r="J19" s="74">
        <v>100</v>
      </c>
      <c r="K19" s="74">
        <v>99.9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</row>
    <row r="20" spans="1:19" ht="15">
      <c r="A20" s="425"/>
      <c r="B20" s="76" t="s">
        <v>206</v>
      </c>
      <c r="C20" s="77">
        <v>1</v>
      </c>
      <c r="D20" s="77">
        <v>1</v>
      </c>
      <c r="E20" s="78">
        <v>22</v>
      </c>
      <c r="F20" s="78">
        <v>13</v>
      </c>
      <c r="G20" s="78">
        <v>1</v>
      </c>
      <c r="H20" s="78">
        <v>141</v>
      </c>
      <c r="I20" s="78">
        <v>6</v>
      </c>
      <c r="J20" s="79">
        <v>0</v>
      </c>
      <c r="K20" s="80">
        <v>26</v>
      </c>
      <c r="L20" s="80">
        <v>21</v>
      </c>
      <c r="M20" s="78">
        <v>18</v>
      </c>
      <c r="N20" s="77">
        <v>2</v>
      </c>
      <c r="O20" s="77">
        <v>0</v>
      </c>
      <c r="P20" s="78">
        <v>6</v>
      </c>
      <c r="Q20" s="78">
        <v>38</v>
      </c>
      <c r="R20" s="78">
        <v>22</v>
      </c>
      <c r="S20" s="81">
        <v>2</v>
      </c>
    </row>
    <row r="21" spans="1:19" ht="15.75" thickBot="1">
      <c r="A21" s="425"/>
      <c r="B21" s="82" t="s">
        <v>48</v>
      </c>
      <c r="C21" s="83">
        <v>100</v>
      </c>
      <c r="D21" s="83">
        <v>0</v>
      </c>
      <c r="E21" s="83">
        <v>54.6</v>
      </c>
      <c r="F21" s="83">
        <v>69.2</v>
      </c>
      <c r="G21" s="83">
        <v>100</v>
      </c>
      <c r="H21" s="83">
        <v>94.3</v>
      </c>
      <c r="I21" s="83">
        <v>50</v>
      </c>
      <c r="J21" s="74" t="s">
        <v>204</v>
      </c>
      <c r="K21" s="74">
        <v>96.2</v>
      </c>
      <c r="L21" s="74">
        <v>90.5</v>
      </c>
      <c r="M21" s="83">
        <v>100</v>
      </c>
      <c r="N21" s="83">
        <v>100</v>
      </c>
      <c r="O21" s="83" t="s">
        <v>204</v>
      </c>
      <c r="P21" s="83">
        <v>83.3</v>
      </c>
      <c r="Q21" s="83">
        <v>94.7</v>
      </c>
      <c r="R21" s="83">
        <v>77.3</v>
      </c>
      <c r="S21" s="84">
        <v>100</v>
      </c>
    </row>
    <row r="22" spans="1:19" ht="1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2:19" s="90" customFormat="1" ht="16.5" customHeight="1">
      <c r="B23" s="91" t="s">
        <v>207</v>
      </c>
      <c r="C23" s="92" t="s">
        <v>208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  <c r="O23" s="93"/>
      <c r="P23" s="93"/>
      <c r="Q23" s="93"/>
      <c r="R23" s="93"/>
      <c r="S23" s="93"/>
    </row>
    <row r="24" spans="2:19" s="90" customFormat="1" ht="16.5" customHeight="1">
      <c r="B24" s="95" t="s">
        <v>209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96"/>
      <c r="O24" s="86"/>
      <c r="P24" s="86"/>
      <c r="Q24" s="86"/>
      <c r="R24" s="86"/>
      <c r="S24" s="86"/>
    </row>
    <row r="25" spans="2:19" ht="16.5" customHeight="1">
      <c r="B25" s="91" t="s">
        <v>210</v>
      </c>
      <c r="C25" s="92" t="s">
        <v>211</v>
      </c>
      <c r="D25" s="93"/>
      <c r="E25" s="93"/>
      <c r="F25" s="93"/>
      <c r="G25" s="93"/>
      <c r="H25" s="93"/>
      <c r="I25" s="93"/>
      <c r="J25" s="93"/>
      <c r="K25" s="94"/>
      <c r="L25" s="93"/>
      <c r="M25" s="93"/>
      <c r="N25" s="86"/>
      <c r="O25" s="49"/>
      <c r="P25" s="49"/>
      <c r="Q25" s="49"/>
      <c r="R25" s="49"/>
      <c r="S25" s="49"/>
    </row>
    <row r="26" spans="2:19" ht="30.75">
      <c r="B26" s="91" t="s">
        <v>212</v>
      </c>
      <c r="C26" s="92" t="s">
        <v>213</v>
      </c>
      <c r="D26" s="93"/>
      <c r="E26" s="93"/>
      <c r="F26" s="93"/>
      <c r="G26" s="93"/>
      <c r="H26" s="93"/>
      <c r="I26" s="86"/>
      <c r="J26" s="93"/>
      <c r="K26" s="94"/>
      <c r="L26" s="93"/>
      <c r="M26" s="93"/>
      <c r="N26" s="86"/>
      <c r="O26" s="49"/>
      <c r="P26" s="49"/>
      <c r="Q26" s="49"/>
      <c r="R26" s="49"/>
      <c r="S26" s="49"/>
    </row>
    <row r="27" spans="1:19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93"/>
      <c r="N27" s="51"/>
      <c r="O27" s="51"/>
      <c r="P27" s="51"/>
      <c r="Q27" s="51"/>
      <c r="R27" s="51"/>
      <c r="S27" s="51"/>
    </row>
    <row r="28" spans="2:19" ht="15">
      <c r="B28" s="49" t="s">
        <v>214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93"/>
      <c r="O28" s="93"/>
      <c r="P28" s="93"/>
      <c r="Q28" s="93"/>
      <c r="R28" s="93"/>
      <c r="S28" s="93"/>
    </row>
    <row r="29" spans="2:13" ht="15">
      <c r="B29" s="52" t="s">
        <v>215</v>
      </c>
      <c r="M29" s="93"/>
    </row>
    <row r="30" spans="1:19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7">
    <mergeCell ref="A8:A21"/>
    <mergeCell ref="F5:F6"/>
    <mergeCell ref="G5:G6"/>
    <mergeCell ref="H5:H6"/>
    <mergeCell ref="C5:C6"/>
    <mergeCell ref="D5:D6"/>
    <mergeCell ref="E5:E6"/>
    <mergeCell ref="A7:B7"/>
    <mergeCell ref="A1:S1"/>
    <mergeCell ref="A3:S3"/>
    <mergeCell ref="I5:I6"/>
    <mergeCell ref="J5:J6"/>
    <mergeCell ref="K5:K6"/>
    <mergeCell ref="S5:S6"/>
    <mergeCell ref="L5:L6"/>
    <mergeCell ref="M5:M6"/>
    <mergeCell ref="N5:N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7"/>
  <sheetViews>
    <sheetView showGridLines="0" workbookViewId="0" topLeftCell="G4">
      <selection activeCell="N10" sqref="N10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10" width="4.625" style="53" bestFit="1" customWidth="1"/>
    <col min="11" max="11" width="5.625" style="53" bestFit="1" customWidth="1"/>
    <col min="12" max="19" width="4.625" style="53" bestFit="1" customWidth="1"/>
    <col min="20" max="21" width="4.25390625" style="53" customWidth="1"/>
    <col min="22" max="16384" width="9.00390625" style="53" customWidth="1"/>
  </cols>
  <sheetData>
    <row r="1" spans="1:21" s="2" customFormat="1" ht="18.75" customHeight="1">
      <c r="A1" s="430" t="s">
        <v>231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132"/>
      <c r="U1" s="132"/>
    </row>
    <row r="2" spans="1:21" s="2" customFormat="1" ht="17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s="4" customFormat="1" ht="17.25">
      <c r="A3" s="461" t="s">
        <v>281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114"/>
      <c r="U3" s="11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97"/>
      <c r="U4" s="97"/>
    </row>
    <row r="5" spans="1:21" s="57" customFormat="1" ht="19.5" customHeight="1">
      <c r="A5" s="115"/>
      <c r="B5" s="105" t="s">
        <v>232</v>
      </c>
      <c r="C5" s="428" t="s">
        <v>233</v>
      </c>
      <c r="D5" s="437" t="s">
        <v>234</v>
      </c>
      <c r="E5" s="437" t="s">
        <v>235</v>
      </c>
      <c r="F5" s="437" t="s">
        <v>236</v>
      </c>
      <c r="G5" s="437" t="s">
        <v>237</v>
      </c>
      <c r="H5" s="437" t="s">
        <v>61</v>
      </c>
      <c r="I5" s="437" t="s">
        <v>62</v>
      </c>
      <c r="J5" s="437" t="s">
        <v>63</v>
      </c>
      <c r="K5" s="437" t="s">
        <v>238</v>
      </c>
      <c r="L5" s="437" t="s">
        <v>239</v>
      </c>
      <c r="M5" s="437" t="s">
        <v>240</v>
      </c>
      <c r="N5" s="437" t="s">
        <v>241</v>
      </c>
      <c r="O5" s="56"/>
      <c r="P5" s="56"/>
      <c r="Q5" s="56"/>
      <c r="R5" s="133"/>
      <c r="S5" s="451" t="s">
        <v>242</v>
      </c>
      <c r="T5" s="139"/>
      <c r="U5" s="140"/>
    </row>
    <row r="6" spans="1:21" s="57" customFormat="1" ht="155.25" customHeight="1" thickBot="1">
      <c r="A6" s="10" t="s">
        <v>243</v>
      </c>
      <c r="B6" s="11"/>
      <c r="C6" s="429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59" t="s">
        <v>244</v>
      </c>
      <c r="P6" s="58" t="s">
        <v>245</v>
      </c>
      <c r="Q6" s="58" t="s">
        <v>246</v>
      </c>
      <c r="R6" s="58" t="s">
        <v>247</v>
      </c>
      <c r="S6" s="433"/>
      <c r="T6" s="139"/>
      <c r="U6" s="140"/>
    </row>
    <row r="7" spans="1:21" ht="15.75" thickBot="1">
      <c r="A7" s="446" t="s">
        <v>248</v>
      </c>
      <c r="B7" s="447"/>
      <c r="C7" s="61">
        <v>66</v>
      </c>
      <c r="D7" s="62">
        <v>121</v>
      </c>
      <c r="E7" s="62">
        <v>46</v>
      </c>
      <c r="F7" s="62">
        <v>88</v>
      </c>
      <c r="G7" s="62">
        <v>23</v>
      </c>
      <c r="H7" s="62">
        <v>675</v>
      </c>
      <c r="I7" s="62">
        <v>32</v>
      </c>
      <c r="J7" s="62">
        <v>31</v>
      </c>
      <c r="K7" s="62">
        <v>1451</v>
      </c>
      <c r="L7" s="62">
        <v>109</v>
      </c>
      <c r="M7" s="62">
        <v>26</v>
      </c>
      <c r="N7" s="62">
        <v>890</v>
      </c>
      <c r="O7" s="62">
        <v>79</v>
      </c>
      <c r="P7" s="62">
        <v>54</v>
      </c>
      <c r="Q7" s="62">
        <v>160</v>
      </c>
      <c r="R7" s="62">
        <v>103</v>
      </c>
      <c r="S7" s="63">
        <v>380</v>
      </c>
      <c r="T7" s="85"/>
      <c r="U7" s="86"/>
    </row>
    <row r="8" spans="1:21" ht="15">
      <c r="A8" s="441" t="s">
        <v>249</v>
      </c>
      <c r="B8" s="64" t="s">
        <v>31</v>
      </c>
      <c r="C8" s="65" t="s">
        <v>250</v>
      </c>
      <c r="D8" s="66" t="s">
        <v>250</v>
      </c>
      <c r="E8" s="66" t="s">
        <v>250</v>
      </c>
      <c r="F8" s="66">
        <v>86.4</v>
      </c>
      <c r="G8" s="66">
        <v>65.2</v>
      </c>
      <c r="H8" s="66">
        <v>98.8</v>
      </c>
      <c r="I8" s="66">
        <v>62.5</v>
      </c>
      <c r="J8" s="66" t="s">
        <v>250</v>
      </c>
      <c r="K8" s="66" t="s">
        <v>250</v>
      </c>
      <c r="L8" s="66" t="s">
        <v>250</v>
      </c>
      <c r="M8" s="66" t="s">
        <v>250</v>
      </c>
      <c r="N8" s="66" t="s">
        <v>252</v>
      </c>
      <c r="O8" s="66" t="s">
        <v>250</v>
      </c>
      <c r="P8" s="66" t="s">
        <v>250</v>
      </c>
      <c r="Q8" s="66" t="s">
        <v>250</v>
      </c>
      <c r="R8" s="66" t="s">
        <v>250</v>
      </c>
      <c r="S8" s="67" t="s">
        <v>250</v>
      </c>
      <c r="T8" s="85"/>
      <c r="U8" s="86"/>
    </row>
    <row r="9" spans="1:19" ht="15">
      <c r="A9" s="431"/>
      <c r="B9" s="68" t="s">
        <v>284</v>
      </c>
      <c r="C9" s="70" t="s">
        <v>285</v>
      </c>
      <c r="D9" s="70" t="s">
        <v>285</v>
      </c>
      <c r="E9" s="70" t="s">
        <v>285</v>
      </c>
      <c r="F9" s="70" t="s">
        <v>285</v>
      </c>
      <c r="G9" s="70" t="s">
        <v>285</v>
      </c>
      <c r="H9" s="70" t="s">
        <v>285</v>
      </c>
      <c r="I9" s="70" t="s">
        <v>285</v>
      </c>
      <c r="J9" s="70" t="s">
        <v>285</v>
      </c>
      <c r="K9" s="70" t="s">
        <v>285</v>
      </c>
      <c r="L9" s="70" t="s">
        <v>285</v>
      </c>
      <c r="M9" s="70" t="s">
        <v>285</v>
      </c>
      <c r="N9" s="70">
        <v>37</v>
      </c>
      <c r="O9" s="70">
        <v>40</v>
      </c>
      <c r="P9" s="70" t="s">
        <v>285</v>
      </c>
      <c r="Q9" s="70" t="s">
        <v>285</v>
      </c>
      <c r="R9" s="70" t="s">
        <v>285</v>
      </c>
      <c r="S9" s="67" t="s">
        <v>250</v>
      </c>
    </row>
    <row r="10" spans="1:21" ht="15">
      <c r="A10" s="431"/>
      <c r="B10" s="68" t="s">
        <v>35</v>
      </c>
      <c r="C10" s="69">
        <v>16.7</v>
      </c>
      <c r="D10" s="69">
        <v>86</v>
      </c>
      <c r="E10" s="69">
        <v>43.5</v>
      </c>
      <c r="F10" s="70" t="s">
        <v>250</v>
      </c>
      <c r="G10" s="70" t="s">
        <v>250</v>
      </c>
      <c r="H10" s="70" t="s">
        <v>250</v>
      </c>
      <c r="I10" s="70" t="s">
        <v>250</v>
      </c>
      <c r="J10" s="70">
        <v>96.8</v>
      </c>
      <c r="K10" s="70">
        <v>53.6</v>
      </c>
      <c r="L10" s="70">
        <v>55.1</v>
      </c>
      <c r="M10" s="69">
        <v>50</v>
      </c>
      <c r="N10" s="69">
        <v>58.7</v>
      </c>
      <c r="O10" s="69">
        <v>40.6</v>
      </c>
      <c r="P10" s="69">
        <v>96.3</v>
      </c>
      <c r="Q10" s="69">
        <v>99.4</v>
      </c>
      <c r="R10" s="69">
        <v>55.3</v>
      </c>
      <c r="S10" s="71">
        <v>86.6</v>
      </c>
      <c r="T10" s="85"/>
      <c r="U10" s="86"/>
    </row>
    <row r="11" spans="1:21" ht="15">
      <c r="A11" s="431"/>
      <c r="B11" s="68" t="s">
        <v>36</v>
      </c>
      <c r="C11" s="69">
        <v>26.2</v>
      </c>
      <c r="D11" s="69">
        <v>84.8</v>
      </c>
      <c r="E11" s="69">
        <v>39.1</v>
      </c>
      <c r="F11" s="70" t="s">
        <v>250</v>
      </c>
      <c r="G11" s="70" t="s">
        <v>250</v>
      </c>
      <c r="H11" s="70" t="s">
        <v>250</v>
      </c>
      <c r="I11" s="70" t="s">
        <v>250</v>
      </c>
      <c r="J11" s="70" t="s">
        <v>251</v>
      </c>
      <c r="K11" s="70" t="s">
        <v>253</v>
      </c>
      <c r="L11" s="70" t="s">
        <v>253</v>
      </c>
      <c r="M11" s="69" t="s">
        <v>253</v>
      </c>
      <c r="N11" s="69" t="s">
        <v>252</v>
      </c>
      <c r="O11" s="69" t="s">
        <v>253</v>
      </c>
      <c r="P11" s="69">
        <v>98.2</v>
      </c>
      <c r="Q11" s="69">
        <v>98.7</v>
      </c>
      <c r="R11" s="69">
        <v>70.9</v>
      </c>
      <c r="S11" s="71">
        <v>87.6</v>
      </c>
      <c r="T11" s="85"/>
      <c r="U11" s="86"/>
    </row>
    <row r="12" spans="1:21" ht="15">
      <c r="A12" s="431"/>
      <c r="B12" s="68" t="s">
        <v>44</v>
      </c>
      <c r="C12" s="69">
        <v>57.6</v>
      </c>
      <c r="D12" s="69">
        <v>33.3</v>
      </c>
      <c r="E12" s="69">
        <v>37.5</v>
      </c>
      <c r="F12" s="70" t="s">
        <v>250</v>
      </c>
      <c r="G12" s="70" t="s">
        <v>250</v>
      </c>
      <c r="H12" s="70" t="s">
        <v>250</v>
      </c>
      <c r="I12" s="70" t="s">
        <v>250</v>
      </c>
      <c r="J12" s="70">
        <v>54.8</v>
      </c>
      <c r="K12" s="70">
        <v>64.1</v>
      </c>
      <c r="L12" s="70">
        <v>71.8</v>
      </c>
      <c r="M12" s="69" t="s">
        <v>251</v>
      </c>
      <c r="N12" s="69">
        <v>65.1</v>
      </c>
      <c r="O12" s="69">
        <v>65.2</v>
      </c>
      <c r="P12" s="69">
        <v>93.9</v>
      </c>
      <c r="Q12" s="69">
        <v>82.1</v>
      </c>
      <c r="R12" s="69">
        <v>77</v>
      </c>
      <c r="S12" s="71">
        <v>92.6</v>
      </c>
      <c r="T12" s="85"/>
      <c r="U12" s="86"/>
    </row>
    <row r="13" spans="1:21" ht="15">
      <c r="A13" s="431"/>
      <c r="B13" s="68" t="s">
        <v>80</v>
      </c>
      <c r="C13" s="69">
        <v>50</v>
      </c>
      <c r="D13" s="69">
        <v>13.2</v>
      </c>
      <c r="E13" s="69">
        <v>2.2</v>
      </c>
      <c r="F13" s="70" t="s">
        <v>250</v>
      </c>
      <c r="G13" s="70" t="s">
        <v>250</v>
      </c>
      <c r="H13" s="70" t="s">
        <v>250</v>
      </c>
      <c r="I13" s="70" t="s">
        <v>250</v>
      </c>
      <c r="J13" s="70">
        <v>71</v>
      </c>
      <c r="K13" s="70">
        <v>40.1</v>
      </c>
      <c r="L13" s="70">
        <v>60</v>
      </c>
      <c r="M13" s="69">
        <v>46.2</v>
      </c>
      <c r="N13" s="69">
        <v>57.1</v>
      </c>
      <c r="O13" s="69">
        <v>46.4</v>
      </c>
      <c r="P13" s="69">
        <v>74.1</v>
      </c>
      <c r="Q13" s="69">
        <v>36.3</v>
      </c>
      <c r="R13" s="69">
        <v>39.8</v>
      </c>
      <c r="S13" s="71">
        <v>65.3</v>
      </c>
      <c r="T13" s="85"/>
      <c r="U13" s="86"/>
    </row>
    <row r="14" spans="1:21" ht="15">
      <c r="A14" s="431"/>
      <c r="B14" s="68" t="s">
        <v>81</v>
      </c>
      <c r="C14" s="69">
        <v>43.9</v>
      </c>
      <c r="D14" s="69">
        <v>20.8</v>
      </c>
      <c r="E14" s="69">
        <v>6.5</v>
      </c>
      <c r="F14" s="70" t="s">
        <v>250</v>
      </c>
      <c r="G14" s="70" t="s">
        <v>250</v>
      </c>
      <c r="H14" s="70" t="s">
        <v>250</v>
      </c>
      <c r="I14" s="70" t="s">
        <v>250</v>
      </c>
      <c r="J14" s="70">
        <v>54.8</v>
      </c>
      <c r="K14" s="70">
        <v>28.9</v>
      </c>
      <c r="L14" s="70">
        <v>22.9</v>
      </c>
      <c r="M14" s="69">
        <v>19.2</v>
      </c>
      <c r="N14" s="69">
        <v>24.2</v>
      </c>
      <c r="O14" s="69">
        <v>14.5</v>
      </c>
      <c r="P14" s="69">
        <v>75.9</v>
      </c>
      <c r="Q14" s="69">
        <v>43.1</v>
      </c>
      <c r="R14" s="69">
        <v>41.8</v>
      </c>
      <c r="S14" s="71">
        <v>54.5</v>
      </c>
      <c r="T14" s="85"/>
      <c r="U14" s="86"/>
    </row>
    <row r="15" spans="1:21" ht="15">
      <c r="A15" s="431"/>
      <c r="B15" s="68" t="s">
        <v>82</v>
      </c>
      <c r="C15" s="69">
        <v>12.3</v>
      </c>
      <c r="D15" s="69">
        <v>18.3</v>
      </c>
      <c r="E15" s="69">
        <v>13</v>
      </c>
      <c r="F15" s="70" t="s">
        <v>250</v>
      </c>
      <c r="G15" s="70" t="s">
        <v>250</v>
      </c>
      <c r="H15" s="70" t="s">
        <v>250</v>
      </c>
      <c r="I15" s="70" t="s">
        <v>250</v>
      </c>
      <c r="J15" s="70">
        <v>16.1</v>
      </c>
      <c r="K15" s="70">
        <v>44.1</v>
      </c>
      <c r="L15" s="70">
        <v>23.9</v>
      </c>
      <c r="M15" s="69">
        <v>3.9</v>
      </c>
      <c r="N15" s="69">
        <v>19.7</v>
      </c>
      <c r="O15" s="69" t="s">
        <v>253</v>
      </c>
      <c r="P15" s="69" t="s">
        <v>253</v>
      </c>
      <c r="Q15" s="69" t="s">
        <v>253</v>
      </c>
      <c r="R15" s="69" t="s">
        <v>253</v>
      </c>
      <c r="S15" s="71" t="s">
        <v>253</v>
      </c>
      <c r="T15" s="85"/>
      <c r="U15" s="86"/>
    </row>
    <row r="16" spans="1:21" ht="15">
      <c r="A16" s="431"/>
      <c r="B16" s="68" t="s">
        <v>83</v>
      </c>
      <c r="C16" s="69">
        <v>21.2</v>
      </c>
      <c r="D16" s="69">
        <v>45.5</v>
      </c>
      <c r="E16" s="69">
        <v>21.7</v>
      </c>
      <c r="F16" s="66">
        <v>76.1</v>
      </c>
      <c r="G16" s="66">
        <v>60.9</v>
      </c>
      <c r="H16" s="66">
        <v>96.7</v>
      </c>
      <c r="I16" s="66">
        <v>46.9</v>
      </c>
      <c r="J16" s="70">
        <v>77.4</v>
      </c>
      <c r="K16" s="70">
        <v>1.6</v>
      </c>
      <c r="L16" s="70">
        <v>1.8</v>
      </c>
      <c r="M16" s="69">
        <v>15.4</v>
      </c>
      <c r="N16" s="69">
        <v>7.1</v>
      </c>
      <c r="O16" s="69">
        <v>26.9</v>
      </c>
      <c r="P16" s="69">
        <v>90.7</v>
      </c>
      <c r="Q16" s="69">
        <v>58.1</v>
      </c>
      <c r="R16" s="69">
        <v>46.6</v>
      </c>
      <c r="S16" s="71">
        <v>69.2</v>
      </c>
      <c r="T16" s="85"/>
      <c r="U16" s="86"/>
    </row>
    <row r="17" spans="1:21" ht="15">
      <c r="A17" s="431"/>
      <c r="B17" s="68" t="s">
        <v>254</v>
      </c>
      <c r="C17" s="69">
        <v>32.8</v>
      </c>
      <c r="D17" s="69">
        <v>39.5</v>
      </c>
      <c r="E17" s="69">
        <v>45.5</v>
      </c>
      <c r="F17" s="70" t="s">
        <v>250</v>
      </c>
      <c r="G17" s="70" t="s">
        <v>250</v>
      </c>
      <c r="H17" s="70" t="s">
        <v>250</v>
      </c>
      <c r="I17" s="70" t="s">
        <v>250</v>
      </c>
      <c r="J17" s="70">
        <v>87.1</v>
      </c>
      <c r="K17" s="70">
        <v>56.6</v>
      </c>
      <c r="L17" s="70">
        <v>55.3</v>
      </c>
      <c r="M17" s="69">
        <v>75</v>
      </c>
      <c r="N17" s="69">
        <v>52.3</v>
      </c>
      <c r="O17" s="69" t="s">
        <v>253</v>
      </c>
      <c r="P17" s="69">
        <v>93.3</v>
      </c>
      <c r="Q17" s="69">
        <v>3</v>
      </c>
      <c r="R17" s="69">
        <v>54.6</v>
      </c>
      <c r="S17" s="71">
        <v>78.3</v>
      </c>
      <c r="T17" s="85"/>
      <c r="U17" s="86"/>
    </row>
    <row r="18" spans="1:21" ht="15">
      <c r="A18" s="431"/>
      <c r="B18" s="68" t="s">
        <v>45</v>
      </c>
      <c r="C18" s="69">
        <v>70.3</v>
      </c>
      <c r="D18" s="69">
        <v>68.4</v>
      </c>
      <c r="E18" s="69">
        <v>77.3</v>
      </c>
      <c r="F18" s="66">
        <v>25</v>
      </c>
      <c r="G18" s="66">
        <v>18.8</v>
      </c>
      <c r="H18" s="66">
        <v>11.8</v>
      </c>
      <c r="I18" s="66">
        <v>52.2</v>
      </c>
      <c r="J18" s="70">
        <v>96.8</v>
      </c>
      <c r="K18" s="70">
        <v>23.2</v>
      </c>
      <c r="L18" s="70">
        <v>30.3</v>
      </c>
      <c r="M18" s="69">
        <v>45.8</v>
      </c>
      <c r="N18" s="69">
        <v>36.1</v>
      </c>
      <c r="O18" s="69" t="s">
        <v>253</v>
      </c>
      <c r="P18" s="69">
        <v>48.9</v>
      </c>
      <c r="Q18" s="69">
        <v>4.6</v>
      </c>
      <c r="R18" s="69">
        <v>36.4</v>
      </c>
      <c r="S18" s="71">
        <v>49.2</v>
      </c>
      <c r="T18" s="85"/>
      <c r="U18" s="86"/>
    </row>
    <row r="19" spans="1:21" ht="15.75" thickBot="1">
      <c r="A19" s="431"/>
      <c r="B19" s="72" t="s">
        <v>85</v>
      </c>
      <c r="C19" s="73">
        <v>100</v>
      </c>
      <c r="D19" s="73">
        <v>100</v>
      </c>
      <c r="E19" s="73">
        <v>100</v>
      </c>
      <c r="F19" s="74">
        <v>100</v>
      </c>
      <c r="G19" s="74">
        <v>100</v>
      </c>
      <c r="H19" s="74">
        <v>99.6</v>
      </c>
      <c r="I19" s="74">
        <v>100</v>
      </c>
      <c r="J19" s="74">
        <v>100</v>
      </c>
      <c r="K19" s="74">
        <v>100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  <c r="T19" s="85"/>
      <c r="U19" s="86"/>
    </row>
    <row r="20" spans="1:21" ht="15">
      <c r="A20" s="431"/>
      <c r="B20" s="76" t="s">
        <v>255</v>
      </c>
      <c r="C20" s="77">
        <v>0</v>
      </c>
      <c r="D20" s="77">
        <v>4</v>
      </c>
      <c r="E20" s="78">
        <v>14</v>
      </c>
      <c r="F20" s="78">
        <v>13</v>
      </c>
      <c r="G20" s="78">
        <v>1</v>
      </c>
      <c r="H20" s="78">
        <v>166</v>
      </c>
      <c r="I20" s="78">
        <v>6</v>
      </c>
      <c r="J20" s="79">
        <v>0</v>
      </c>
      <c r="K20" s="80">
        <v>48</v>
      </c>
      <c r="L20" s="80">
        <v>24</v>
      </c>
      <c r="M20" s="78">
        <v>16</v>
      </c>
      <c r="N20" s="77">
        <v>8</v>
      </c>
      <c r="O20" s="77">
        <v>0</v>
      </c>
      <c r="P20" s="78">
        <v>5</v>
      </c>
      <c r="Q20" s="78">
        <v>43</v>
      </c>
      <c r="R20" s="78">
        <v>16</v>
      </c>
      <c r="S20" s="81">
        <v>2</v>
      </c>
      <c r="T20" s="85"/>
      <c r="U20" s="86"/>
    </row>
    <row r="21" spans="1:21" ht="15.75" thickBot="1">
      <c r="A21" s="431"/>
      <c r="B21" s="82" t="s">
        <v>48</v>
      </c>
      <c r="C21" s="83" t="s">
        <v>251</v>
      </c>
      <c r="D21" s="83">
        <v>25</v>
      </c>
      <c r="E21" s="83">
        <v>64.3</v>
      </c>
      <c r="F21" s="83">
        <v>69.2</v>
      </c>
      <c r="G21" s="83">
        <v>100</v>
      </c>
      <c r="H21" s="83">
        <v>94</v>
      </c>
      <c r="I21" s="83">
        <v>16.7</v>
      </c>
      <c r="J21" s="74" t="s">
        <v>253</v>
      </c>
      <c r="K21" s="74">
        <v>100</v>
      </c>
      <c r="L21" s="74">
        <v>95.8</v>
      </c>
      <c r="M21" s="83">
        <v>93.8</v>
      </c>
      <c r="N21" s="83">
        <v>100</v>
      </c>
      <c r="O21" s="83" t="s">
        <v>253</v>
      </c>
      <c r="P21" s="83">
        <v>100</v>
      </c>
      <c r="Q21" s="83">
        <v>86.1</v>
      </c>
      <c r="R21" s="83">
        <v>75</v>
      </c>
      <c r="S21" s="84">
        <v>100</v>
      </c>
      <c r="T21" s="85"/>
      <c r="U21" s="86"/>
    </row>
    <row r="22" spans="1:21" ht="15.75">
      <c r="A22" s="143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5"/>
      <c r="U22" s="86"/>
    </row>
    <row r="23" spans="1:21" ht="15">
      <c r="A23" s="142"/>
      <c r="B23" s="91" t="s">
        <v>256</v>
      </c>
      <c r="C23" s="92" t="s">
        <v>257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4"/>
      <c r="Q23" s="94"/>
      <c r="R23" s="94"/>
      <c r="S23" s="93"/>
      <c r="T23" s="141"/>
      <c r="U23" s="141"/>
    </row>
    <row r="24" spans="2:21" s="90" customFormat="1" ht="16.5" customHeight="1">
      <c r="B24" s="95" t="s">
        <v>258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96"/>
      <c r="Q24" s="96"/>
      <c r="R24" s="96"/>
      <c r="S24" s="86"/>
      <c r="T24" s="93"/>
      <c r="U24" s="86"/>
    </row>
    <row r="25" spans="2:21" s="90" customFormat="1" ht="16.5" customHeight="1">
      <c r="B25" s="91" t="s">
        <v>259</v>
      </c>
      <c r="C25" s="92" t="s">
        <v>260</v>
      </c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93"/>
      <c r="O25" s="93"/>
      <c r="P25" s="86"/>
      <c r="Q25" s="86"/>
      <c r="R25" s="86"/>
      <c r="S25" s="49"/>
      <c r="T25" s="86"/>
      <c r="U25" s="86"/>
    </row>
    <row r="26" spans="2:21" ht="16.5" customHeight="1">
      <c r="B26" s="91" t="s">
        <v>261</v>
      </c>
      <c r="C26" s="92" t="s">
        <v>262</v>
      </c>
      <c r="D26" s="93"/>
      <c r="E26" s="93"/>
      <c r="F26" s="93"/>
      <c r="G26" s="93"/>
      <c r="H26" s="93"/>
      <c r="I26" s="93"/>
      <c r="J26" s="93"/>
      <c r="K26" s="86"/>
      <c r="L26" s="93"/>
      <c r="M26" s="94"/>
      <c r="N26" s="93"/>
      <c r="O26" s="93"/>
      <c r="P26" s="86"/>
      <c r="Q26" s="86"/>
      <c r="R26" s="86"/>
      <c r="S26" s="49"/>
      <c r="T26" s="49"/>
      <c r="U26" s="49"/>
    </row>
    <row r="27" spans="2:21" ht="1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93"/>
      <c r="P27" s="51"/>
      <c r="Q27" s="51"/>
      <c r="R27" s="51"/>
      <c r="S27" s="51"/>
      <c r="T27" s="49"/>
      <c r="U27" s="49"/>
    </row>
    <row r="28" spans="1:20" ht="15">
      <c r="A28" s="51"/>
      <c r="B28" s="49" t="s">
        <v>263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93"/>
      <c r="Q28" s="93"/>
      <c r="R28" s="93"/>
      <c r="S28" s="93"/>
      <c r="T28" s="51"/>
    </row>
    <row r="29" spans="2:20" ht="15">
      <c r="B29" s="52" t="s">
        <v>264</v>
      </c>
      <c r="O29" s="93"/>
      <c r="T29" s="93"/>
    </row>
    <row r="30" spans="2:19" ht="15"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1:20" ht="15">
      <c r="A31" s="86"/>
      <c r="B31" s="53"/>
      <c r="T31" s="86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5">
      <c r="B39" s="53"/>
    </row>
    <row r="40" ht="16.5" customHeight="1">
      <c r="B40" s="53"/>
    </row>
    <row r="41" ht="15.75" customHeight="1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7">
    <mergeCell ref="H5:H6"/>
    <mergeCell ref="I5:I6"/>
    <mergeCell ref="J5:J6"/>
    <mergeCell ref="C5:C6"/>
    <mergeCell ref="D5:D6"/>
    <mergeCell ref="E5:E6"/>
    <mergeCell ref="F5:F6"/>
    <mergeCell ref="A1:S1"/>
    <mergeCell ref="A3:S3"/>
    <mergeCell ref="A8:A21"/>
    <mergeCell ref="S5:S6"/>
    <mergeCell ref="A7:B7"/>
    <mergeCell ref="K5:K6"/>
    <mergeCell ref="L5:L6"/>
    <mergeCell ref="M5:M6"/>
    <mergeCell ref="N5:N6"/>
    <mergeCell ref="G5:G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2001細菌年報</dc:title>
  <dc:subject/>
  <dc:creator/>
  <cp:keywords/>
  <dc:description/>
  <cp:lastModifiedBy>Su, Lin-Hui</cp:lastModifiedBy>
  <cp:lastPrinted>2004-02-06T06:57:20Z</cp:lastPrinted>
  <dcterms:created xsi:type="dcterms:W3CDTF">2004-01-28T07:52:57Z</dcterms:created>
  <dcterms:modified xsi:type="dcterms:W3CDTF">2004-02-06T07:28:16Z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